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5-9-1-1" sheetId="2" r:id="rId3"/>
    <sheet name="104903-HEALTH SERVICES" sheetId="3" r:id="rId4"/>
    <sheet name="104902-MAD CO BD OF DEVELOPMENT" sheetId="4" r:id="rId5"/>
    <sheet name="10490-MADISON COUNTY" sheetId="5" r:id="rId6"/>
    <sheet name="104904-MENTAL HEALTH &amp; RECOVERY" sheetId="6" r:id="rId7"/>
    <sheet name="104906-SENIOR CITIZENS" sheetId="7" r:id="rId8"/>
    <sheet name="104901-VETERANS RELIEF" sheetId="8" r:id="rId9"/>
    <sheet name="21700-FAIRBANKS LSD" sheetId="9" r:id="rId10"/>
    <sheet name="22540-JEFFERSON LSD (MADISON CO" sheetId="10" r:id="rId11"/>
    <sheet name="22590-JONATHAN ALDER LSD" sheetId="11" r:id="rId12"/>
    <sheet name="22960-LONDON CSD" sheetId="12" r:id="rId13"/>
    <sheet name="23130-MADISON PLAINS LSD" sheetId="13" r:id="rId14"/>
    <sheet name="23320-MECHANICSBURG EVSD" sheetId="14" r:id="rId15"/>
    <sheet name="23380-MIAMI TRACE LSD" sheetId="15" r:id="rId16"/>
    <sheet name="25940-WESTFALL LSD" sheetId="16" r:id="rId17"/>
    <sheet name="30160-GREAT OAKS JVSD" sheetId="17" r:id="rId18"/>
    <sheet name="30290-OHIO HI-POINT JVSD" sheetId="18" r:id="rId19"/>
    <sheet name="30310-PICKAWAY-ROSS COUNTY JVSD" sheetId="19" r:id="rId20"/>
    <sheet name="30070-TOLLES CAREER &amp; TECHNICAL" sheetId="20" r:id="rId21"/>
    <sheet name="40891-CANAAN TWP" sheetId="21" r:id="rId22"/>
    <sheet name="41410-DARBY TWP" sheetId="22" r:id="rId23"/>
    <sheet name="41430-DEER CREEK TWP" sheetId="23" r:id="rId24"/>
    <sheet name="41734-FAIRFIELD TWP" sheetId="24" r:id="rId25"/>
    <sheet name="47058-JEFFERSON TWP" sheetId="25" r:id="rId26"/>
    <sheet name="47101-MONROE TWP" sheetId="26" r:id="rId27"/>
    <sheet name="43900-OAK RUN TWP" sheetId="27" r:id="rId28"/>
    <sheet name="44013-PAINT TWP" sheetId="28" r:id="rId29"/>
    <sheet name="44215-PIKE TWP" sheetId="29" r:id="rId30"/>
    <sheet name="44259-PLEASANT TWP" sheetId="30" r:id="rId31"/>
    <sheet name="44410-RANGE TWP" sheetId="31" r:id="rId32"/>
    <sheet name="44980-SOMERFORD TWP" sheetId="32" r:id="rId33"/>
    <sheet name="45171-STOKES TWP" sheetId="33" r:id="rId34"/>
    <sheet name="47141-UNION TWP" sheetId="34" r:id="rId35"/>
    <sheet name="53901-JEFFERSON CORP" sheetId="35" r:id="rId36"/>
    <sheet name="54460-LONDON CITY" sheetId="36" r:id="rId37"/>
    <sheet name="55150-MIDWAY CORP" sheetId="37" r:id="rId38"/>
    <sheet name="55530-MT. STERLING CORP" sheetId="38" r:id="rId39"/>
    <sheet name="56720-PLAIN CITY CORP" sheetId="39" r:id="rId40"/>
    <sheet name="57370-S. SOLON CORP" sheetId="40" r:id="rId41"/>
    <sheet name="61201-CENTRAL TWP JNT FIRE DIST" sheetId="41" r:id="rId42"/>
    <sheet name="61225-HURT-BATT MEM LIBRARY OF " sheetId="42" r:id="rId43"/>
    <sheet name="61109-LONDON PUBLIC LIBRARY" sheetId="43" r:id="rId44"/>
    <sheet name="60440-MADISON CO. EMERGENCY MED" sheetId="44" r:id="rId45"/>
    <sheet name="61269-MECHANICSBURG PUBLIC LIBR" sheetId="45" r:id="rId46"/>
    <sheet name="61202-PLAIN CITY PUBLIC LIBRARY" sheetId="46" r:id="rId47"/>
    <sheet name="61123-PLEASANT DARBY UNION CEME" sheetId="47" r:id="rId48"/>
    <sheet name="61060-PLEASANT VALLEY JNT FIRE " sheetId="48" r:id="rId49"/>
    <sheet name="60680-STERLING JOINT AMBULANCE " sheetId="49" r:id="rId50"/>
    <sheet name="61147-TRI-COUNTY JOINT FIRE DIS" sheetId="50" r:id="rId51"/>
  </sheets>
  <definedNames>
    <definedName name="_xlnm.Print_Titles" localSheetId="0">'MADISON COUNTY SUMMARY'!$A:$A</definedName>
    <definedName name="_xlnm.Print_Titles" localSheetId="1">'104905-9-1-1'!$A:$A</definedName>
    <definedName name="_xlnm.Print_Titles" localSheetId="2">'104903-HEALTH SERVICES'!$A:$A</definedName>
    <definedName name="_xlnm.Print_Titles" localSheetId="3">'104902-MAD CO BD OF DEVELOPMENT'!$A:$A</definedName>
    <definedName name="_xlnm.Print_Titles" localSheetId="4">'10490-MADISON COUNTY'!$A:$A</definedName>
    <definedName name="_xlnm.Print_Titles" localSheetId="5">'104904-MENTAL HEALTH &amp; RECOVERY'!$A:$A</definedName>
    <definedName name="_xlnm.Print_Titles" localSheetId="6">'104906-SENIOR CITIZENS'!$A:$A</definedName>
    <definedName name="_xlnm.Print_Titles" localSheetId="7">'104901-VETERANS RELIEF'!$A:$A</definedName>
    <definedName name="_xlnm.Print_Titles" localSheetId="8">'21700-FAIRBANKS LSD'!$A:$A</definedName>
    <definedName name="_xlnm.Print_Titles" localSheetId="9">'22540-JEFFERSON LSD (MADISON CO'!$A:$A</definedName>
    <definedName name="_xlnm.Print_Titles" localSheetId="10">'22590-JONATHAN ALDER LSD'!$A:$A</definedName>
    <definedName name="_xlnm.Print_Titles" localSheetId="11">'22960-LONDON CSD'!$A:$A</definedName>
    <definedName name="_xlnm.Print_Titles" localSheetId="12">'23130-MADISON PLAINS LSD'!$A:$A</definedName>
    <definedName name="_xlnm.Print_Titles" localSheetId="13">'23320-MECHANICSBURG EVSD'!$A:$A</definedName>
    <definedName name="_xlnm.Print_Titles" localSheetId="14">'23380-MIAMI TRACE LSD'!$A:$A</definedName>
    <definedName name="_xlnm.Print_Titles" localSheetId="15">'25940-WESTFALL LSD'!$A:$A</definedName>
    <definedName name="_xlnm.Print_Titles" localSheetId="16">'30160-GREAT OAKS JVSD'!$A:$A</definedName>
    <definedName name="_xlnm.Print_Titles" localSheetId="17">'30290-OHIO HI-POINT JVSD'!$A:$A</definedName>
    <definedName name="_xlnm.Print_Titles" localSheetId="18">'30310-PICKAWAY-ROSS COUNTY JVSD'!$A:$A</definedName>
    <definedName name="_xlnm.Print_Titles" localSheetId="19">'30070-TOLLES CAREER &amp; TECHNICAL'!$A:$A</definedName>
    <definedName name="_xlnm.Print_Titles" localSheetId="20">'40891-CANAAN TWP'!$A:$A</definedName>
    <definedName name="_xlnm.Print_Titles" localSheetId="21">'41410-DARBY TWP'!$A:$A</definedName>
    <definedName name="_xlnm.Print_Titles" localSheetId="22">'41430-DEER CREEK TWP'!$A:$A</definedName>
    <definedName name="_xlnm.Print_Titles" localSheetId="23">'41734-FAIRFIELD TWP'!$A:$A</definedName>
    <definedName name="_xlnm.Print_Titles" localSheetId="24">'47058-JEFFERSON TWP'!$A:$A</definedName>
    <definedName name="_xlnm.Print_Titles" localSheetId="25">'47101-MONROE TWP'!$A:$A</definedName>
    <definedName name="_xlnm.Print_Titles" localSheetId="26">'43900-OAK RUN TWP'!$A:$A</definedName>
    <definedName name="_xlnm.Print_Titles" localSheetId="27">'44013-PAINT TWP'!$A:$A</definedName>
    <definedName name="_xlnm.Print_Titles" localSheetId="28">'44215-PIKE TWP'!$A:$A</definedName>
    <definedName name="_xlnm.Print_Titles" localSheetId="29">'44259-PLEASANT TWP'!$A:$A</definedName>
    <definedName name="_xlnm.Print_Titles" localSheetId="30">'44410-RANGE TWP'!$A:$A</definedName>
    <definedName name="_xlnm.Print_Titles" localSheetId="31">'44980-SOMERFORD TWP'!$A:$A</definedName>
    <definedName name="_xlnm.Print_Titles" localSheetId="32">'45171-STOKES TWP'!$A:$A</definedName>
    <definedName name="_xlnm.Print_Titles" localSheetId="33">'47141-UNION TWP'!$A:$A</definedName>
    <definedName name="_xlnm.Print_Titles" localSheetId="34">'53901-JEFFERSON CORP'!$A:$A</definedName>
    <definedName name="_xlnm.Print_Titles" localSheetId="35">'54460-LONDON CITY'!$A:$A</definedName>
    <definedName name="_xlnm.Print_Titles" localSheetId="36">'55150-MIDWAY CORP'!$A:$A</definedName>
    <definedName name="_xlnm.Print_Titles" localSheetId="37">'55530-MT. STERLING CORP'!$A:$A</definedName>
    <definedName name="_xlnm.Print_Titles" localSheetId="38">'56720-PLAIN CITY CORP'!$A:$A</definedName>
    <definedName name="_xlnm.Print_Titles" localSheetId="39">'57370-S. SOLON CORP'!$A:$A</definedName>
    <definedName name="_xlnm.Print_Titles" localSheetId="40">'61201-CENTRAL TWP JNT FIRE DIST'!$A:$A</definedName>
    <definedName name="_xlnm.Print_Titles" localSheetId="41">'61225-HURT-BATT MEM LIBRARY OF '!$A:$A</definedName>
    <definedName name="_xlnm.Print_Titles" localSheetId="42">'61109-LONDON PUBLIC LIBRARY'!$A:$A</definedName>
    <definedName name="_xlnm.Print_Titles" localSheetId="43">'60440-MADISON CO. EMERGENCY MED'!$A:$A</definedName>
    <definedName name="_xlnm.Print_Titles" localSheetId="44">'61269-MECHANICSBURG PUBLIC LIBR'!$A:$A</definedName>
    <definedName name="_xlnm.Print_Titles" localSheetId="45">'61202-PLAIN CITY PUBLIC LIBRARY'!$A:$A</definedName>
    <definedName name="_xlnm.Print_Titles" localSheetId="46">'61123-PLEASANT DARBY UNION CEME'!$A:$A</definedName>
    <definedName name="_xlnm.Print_Titles" localSheetId="47">'61060-PLEASANT VALLEY JNT FIRE '!$A:$A</definedName>
    <definedName name="_xlnm.Print_Titles" localSheetId="48">'60680-STERLING JOINT AMBULANCE '!$A:$A</definedName>
    <definedName name="_xlnm.Print_Titles" localSheetId="49">'61147-TRI-COUNTY JOINT FIRE DIS'!$A:$A</definedName>
  </definedNames>
  <calcPr fullCalcOnLoad="1"/>
</workbook>
</file>

<file path=xl/sharedStrings.xml><?xml version="1.0" encoding="utf-8"?>
<sst xmlns="http://schemas.openxmlformats.org/spreadsheetml/2006/main" count="165" uniqueCount="165">
  <si>
    <t>SOURCE OF RECEIPTS</t>
  </si>
  <si>
    <t>TOTALS</t>
  </si>
  <si>
    <t>REAL PROPERTY</t>
  </si>
  <si>
    <t>Depreciated</t>
  </si>
  <si>
    <t>Like Real</t>
  </si>
  <si>
    <t>TOTAL CURRENT</t>
  </si>
  <si>
    <t>TOTAL DELINQUENT</t>
  </si>
  <si>
    <t>TOTAL COLLECTED</t>
  </si>
  <si>
    <t>REIMBURSEMENTS</t>
  </si>
  <si>
    <t>Non-Business Credit</t>
  </si>
  <si>
    <t>Non-Business Credit Delinquent</t>
  </si>
  <si>
    <t>Owner-Occupancy Credit</t>
  </si>
  <si>
    <t>Owner-Occupancy Credit Delinquent</t>
  </si>
  <si>
    <t>Homestead</t>
  </si>
  <si>
    <t>Homestead Delinquent</t>
  </si>
  <si>
    <t>TOTAL REIMBURSEMENTS</t>
  </si>
  <si>
    <t>TOTAL DISTRIBUTION</t>
  </si>
  <si>
    <t>DEDUCTIONS</t>
  </si>
  <si>
    <t>Aud. And Treas. Fees</t>
  </si>
  <si>
    <t>DETAC Fee</t>
  </si>
  <si>
    <t>Delinquent Advertising</t>
  </si>
  <si>
    <t>Tax Collector Salary</t>
  </si>
  <si>
    <t>Board of Election</t>
  </si>
  <si>
    <t>TOTAL DEDUCTIONS</t>
  </si>
  <si>
    <t>BALANCES</t>
  </si>
  <si>
    <t>Less Refunds</t>
  </si>
  <si>
    <t>Less Advances</t>
  </si>
  <si>
    <t>NET DISTRIBUTION</t>
  </si>
  <si>
    <t>2018 9-1-1 SYSTEM 1.00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</si>
  <si>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</si>
  <si>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</si>
  <si>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</si>
  <si>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</si>
  <si>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</si>
  <si>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</si>
  <si>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</si>
  <si>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2001 HEALTH SERVICES 1.00</t>
  </si>
  <si>
    <t>2020 HEALTH SERVICES 0.15</t>
  </si>
  <si>
    <t>1976 MRDD 0.10</t>
  </si>
  <si>
    <t>1976 MRDD 0.40</t>
  </si>
  <si>
    <t>1982 MRDD 1.20</t>
  </si>
  <si>
    <t>2005 DEVELOPMENTAL DISABILITIES 1.30</t>
  </si>
  <si>
    <t>2008 DEVELOPMENTAL DISABILITIES 1.00</t>
  </si>
  <si>
    <t xml:space="preserve"> GENERAL FUND 3.00</t>
  </si>
  <si>
    <t>2004 MENTAL HEALTH &amp; RECOVERY SVCS 0.50</t>
  </si>
  <si>
    <t>2006 SENIOR CITIZENS 0.80</t>
  </si>
  <si>
    <t xml:space="preserve"> VETERANS RELIEF 0.50</t>
  </si>
  <si>
    <t xml:space="preserve"> GENERAL FUND 4.90</t>
  </si>
  <si>
    <t>1976 CURRENT EXPENSE 19.30</t>
  </si>
  <si>
    <t>1985 CURRENT EXPENSE 8.00</t>
  </si>
  <si>
    <t>2006 BOND ($11,460,066) 1.50</t>
  </si>
  <si>
    <t>2009 SUBSTITUTE RC 5705.199 5.00</t>
  </si>
  <si>
    <t xml:space="preserve"> GENERAL FUND 5.00</t>
  </si>
  <si>
    <t>1976 CURRENT EXPENSE 17.80</t>
  </si>
  <si>
    <t>2003 BOND ($16,900,000) 3.50</t>
  </si>
  <si>
    <t>2003 PERMANENT IMP-ONGOING 0.50</t>
  </si>
  <si>
    <t>2011 SUBSTITUTE (RC 5705.199) 4.60</t>
  </si>
  <si>
    <t>2019 EMERGENCY ($769,711) 3.10</t>
  </si>
  <si>
    <t>1976 CURRENT EXPENSE 21.00</t>
  </si>
  <si>
    <t>1979 CURRENT EXPENSE 3.20</t>
  </si>
  <si>
    <t>1994 PERMANENT IMPROVEMENT 2.40</t>
  </si>
  <si>
    <t>2002 BOND ($25,000,000) 2.50</t>
  </si>
  <si>
    <t xml:space="preserve"> GENERAL FUND 4.20</t>
  </si>
  <si>
    <t>1976 CURRENT EXPENSE 20.20</t>
  </si>
  <si>
    <t>1996 CURRENT EXPENSE 12.90</t>
  </si>
  <si>
    <t>2001 BOND ($30,000,000) 2.50</t>
  </si>
  <si>
    <t xml:space="preserve"> GENERAL FUND 5.10</t>
  </si>
  <si>
    <t>1976 CURRENT EXPENSE 16.00</t>
  </si>
  <si>
    <t>1994 CURRENT EXPENSE 6.00</t>
  </si>
  <si>
    <t>1995 CURRENT EXPENSE 5.85</t>
  </si>
  <si>
    <t>1998 PERMANENT IMPROVEMENT 2.50</t>
  </si>
  <si>
    <t>2003 CURRENT EXPENSE 5.00</t>
  </si>
  <si>
    <t>2005 CURRENT EXPENSE 8.00</t>
  </si>
  <si>
    <t xml:space="preserve"> GENERAL FUND 4.50</t>
  </si>
  <si>
    <t>1976 CURRENT EXPENSE 21.80</t>
  </si>
  <si>
    <t>1983 PERMANENT IMPROVEMENT 5.00</t>
  </si>
  <si>
    <t>2003 BOND ($3,130,400) 1.60</t>
  </si>
  <si>
    <t>2003 BOND ($4,645,000) 2.00</t>
  </si>
  <si>
    <t>2003 CLASSROOM FACILITIES 0.50</t>
  </si>
  <si>
    <t>2009 EMERGENCY ($189,000) 1.96</t>
  </si>
  <si>
    <t xml:space="preserve"> GENERAL FUND 3.20</t>
  </si>
  <si>
    <t xml:space="preserve"> PERMANENT IMPROVEMENT 1.00</t>
  </si>
  <si>
    <t>1976 CURRENT EXPENSE 18.90</t>
  </si>
  <si>
    <t>2005 BOND ($14,057,481) 1.34</t>
  </si>
  <si>
    <t>2005 BOND ($3,000,000) 0.25</t>
  </si>
  <si>
    <t>2005 CLASSROOM FACILITIES 0.50</t>
  </si>
  <si>
    <t>2008 BOND ($2,500,000) 0.25</t>
  </si>
  <si>
    <t>2008 BOND ($9,426,402) 0.78</t>
  </si>
  <si>
    <t>2008 CLASSROOM FACILITIES 0.50</t>
  </si>
  <si>
    <t>2012 EMERGENCY ($1,900,000) 3.20</t>
  </si>
  <si>
    <t>2015 BOND ($31,004,877) 2.35</t>
  </si>
  <si>
    <t>2015 CLASSROOM FACILITIES 0.50</t>
  </si>
  <si>
    <t>1976 CURRENT EXPENSE 15.30</t>
  </si>
  <si>
    <t>1977 CURRENT EXPENSE 3.00</t>
  </si>
  <si>
    <t>1989 CURRENT EXPENSE 6.00</t>
  </si>
  <si>
    <t>2003 PERMANENT IMP-ONGOING 3.75</t>
  </si>
  <si>
    <t>2020 BOND ($15,000,000) 1.75</t>
  </si>
  <si>
    <t>1999 CURRENT EXPENSE 2.70</t>
  </si>
  <si>
    <t>1978 CURRENT EXPENSE 2.00</t>
  </si>
  <si>
    <t>2018 PERMANENT IMPROVEMENT 0.60</t>
  </si>
  <si>
    <t>1976 CURRENT EXPENSE 1.70</t>
  </si>
  <si>
    <t>1981 CURRENT EXPENSE 1.50</t>
  </si>
  <si>
    <t>2006 CURRENT EXPENSE 1.00</t>
  </si>
  <si>
    <t>1976 CURRENT EXPENSE 1.80</t>
  </si>
  <si>
    <t xml:space="preserve"> GENERAL FUND 1.50</t>
  </si>
  <si>
    <t xml:space="preserve"> GENERAL FUND 0.50</t>
  </si>
  <si>
    <t xml:space="preserve"> ROAD AND BRIDGE 0.30</t>
  </si>
  <si>
    <t>2014 CEMETERY 1.00</t>
  </si>
  <si>
    <t>2014 CURRENT EXPENSE 0.60</t>
  </si>
  <si>
    <t>2016 CEMETERY 0.70</t>
  </si>
  <si>
    <t xml:space="preserve"> GENERAL FUND 1.40</t>
  </si>
  <si>
    <t>2005 FIRE &amp; E.M.S. 4.50</t>
  </si>
  <si>
    <t>2020 FIRE &amp; E.M.S 0.25</t>
  </si>
  <si>
    <t xml:space="preserve"> ROAD AND BRIDGE 1.00</t>
  </si>
  <si>
    <t>2010 FIRE &amp; E.M.S. 11.00</t>
  </si>
  <si>
    <t>2023 FIRE &amp; E.M.S. 3.50</t>
  </si>
  <si>
    <t>2006 CURRENT EXPENSE 1.50</t>
  </si>
  <si>
    <t>2009 CEMETERY 0.40</t>
  </si>
  <si>
    <t>2015 CEMETERY 1.10</t>
  </si>
  <si>
    <t xml:space="preserve"> GENERAL FUND 1.60</t>
  </si>
  <si>
    <t>2008 FIRE &amp; E.M.S. 2.88</t>
  </si>
  <si>
    <t>2018 FIRE &amp; E.M.S. 0.24</t>
  </si>
  <si>
    <t xml:space="preserve"> GENERAL FUND 0.40</t>
  </si>
  <si>
    <t xml:space="preserve"> ROAD AND BRIDGE 0.10</t>
  </si>
  <si>
    <t>2017 CURRENT EXPENSE LIBRARY 0.40</t>
  </si>
  <si>
    <t>2022 CURRENT EXPENSE LIBRARY 0.10</t>
  </si>
  <si>
    <t xml:space="preserve"> GENERAL FUND 0.90</t>
  </si>
  <si>
    <t xml:space="preserve"> ROAD AND BRIDGE 0.50</t>
  </si>
  <si>
    <t>1992 FIRE 1.70</t>
  </si>
  <si>
    <t>1999 CEMETERY 1.20</t>
  </si>
  <si>
    <t>2004 FIRE 0.60</t>
  </si>
  <si>
    <t>2006 BOND ($435,000) 0.65</t>
  </si>
  <si>
    <t>2014 CURRENT EXPENSE 0.30</t>
  </si>
  <si>
    <t>2019 CURRENT EXPENSE 0.50</t>
  </si>
  <si>
    <t xml:space="preserve"> GENERAL FUND 1.00</t>
  </si>
  <si>
    <t xml:space="preserve"> ROAD AND BRIDGE 0.40</t>
  </si>
  <si>
    <t>2013 FIRE 0.80</t>
  </si>
  <si>
    <t>2016 FIRE 0.40</t>
  </si>
  <si>
    <t>2019 CEMETERY 0.30</t>
  </si>
  <si>
    <t xml:space="preserve"> GENERAL FUND 0.10</t>
  </si>
  <si>
    <t xml:space="preserve"> FIREMAN'S PENSION 0.40</t>
  </si>
  <si>
    <t xml:space="preserve"> GENERAL FUND 0.60</t>
  </si>
  <si>
    <t xml:space="preserve"> POLICEMEN'S PENSION 0.40</t>
  </si>
  <si>
    <t>2012 CURRENT EXPENSE 2.10</t>
  </si>
  <si>
    <t>2013 CURRENT EXPENSE 2.90</t>
  </si>
  <si>
    <t>2014 CURRENT EXPENSE 3.00</t>
  </si>
  <si>
    <t>2011 BOND ($2,020,000) 1.00</t>
  </si>
  <si>
    <t>2020 POLICE 5.00</t>
  </si>
  <si>
    <t>1985 CURRENT EXPENSE 2.00</t>
  </si>
  <si>
    <t>2017 FIRE 4.75</t>
  </si>
  <si>
    <t>2009 CURRENT EXPENSE (ORC.5705.23) 1.50</t>
  </si>
  <si>
    <t>2011 CURRENT EXPENSE/LIBRARY 1.20</t>
  </si>
  <si>
    <t>2015 CURRENT EXPENSE/LIBRARY 0.30</t>
  </si>
  <si>
    <t>2017 CURRENT EXPENSE 3.00</t>
  </si>
  <si>
    <t>2022 CURRENT EXPENSE 1.75</t>
  </si>
  <si>
    <t>2010 CURRENT EXPENSE 1.00</t>
  </si>
  <si>
    <t>2015 CURRENT EXPENSE 1.50</t>
  </si>
  <si>
    <t>2015 CEMETERY 1.00</t>
  </si>
  <si>
    <t>1997 CURRENT EXPENSE 2.50</t>
  </si>
  <si>
    <t>2020 CURRENT EXPENSE 10.00</t>
  </si>
  <si>
    <t>1999 CURRENT EXPENSE 1.50</t>
  </si>
  <si>
    <t>2001 CURRENT EXPENSE 1.00</t>
  </si>
  <si>
    <t>2012 CURRENT EXPENSE 1.80</t>
  </si>
  <si>
    <t>2022 CURRENT EXPENSE 2.50</t>
  </si>
  <si>
    <t>2023 CURRENT EXPENSE 1.50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</si>
</sst>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19">
    <xf numFmtId="0" applyNumberFormat="1" fontId="0" applyFont="1" xfId="0" applyProtection="1"/>
    <xf numFmtId="0" applyNumberFormat="1" fontId="1" applyFont="1" borderId="2" applyBorder="1" xfId="0" applyProtection="1"/>
    <xf numFmtId="0" applyNumberFormat="1" fontId="0" applyFont="1" xfId="0" applyProtection="1" applyAlignment="1">
      <alignment horizontal="center" wrapText="1"/>
    </xf>
    <xf numFmtId="0" applyNumberFormat="1" fontId="1" applyFont="1" borderId="2" applyBorder="1" xfId="0" applyProtection="1" applyAlignment="1">
      <alignment horizontal="center" wrapText="1"/>
    </xf>
    <xf numFmtId="0" applyNumberFormat="1" fontId="2" applyFont="1" borderId="3" applyBorder="1" xfId="0" applyProtection="1">
      <alignment indent="1"/>
    </xf>
    <xf numFmtId="164" applyNumberFormat="1" fontId="2" applyFont="1" borderId="3" applyBorder="1" xfId="0" applyProtection="1" applyAlignment="1">
      <alignment horizontal="right" wrapText="1"/>
    </xf>
    <xf numFmtId="0" applyNumberFormat="1" fontId="2" applyFont="1" xfId="0" applyProtection="1">
      <alignment indent="1"/>
    </xf>
    <xf numFmtId="164" applyNumberFormat="1" fontId="2" applyFont="1" xfId="0" applyProtection="1" applyAlignment="1">
      <alignment horizontal="right" wrapText="1"/>
    </xf>
    <xf numFmtId="0" applyNumberFormat="1" fontId="2" applyFont="1" borderId="2" applyBorder="1" xfId="0" applyProtection="1">
      <alignment indent="1"/>
    </xf>
    <xf numFmtId="164" applyNumberFormat="1" fontId="2" applyFont="1" borderId="2" applyBorder="1" xfId="0" applyProtection="1" applyAlignment="1">
      <alignment horizontal="right" wrapText="1"/>
    </xf>
    <xf numFmtId="0" applyNumberFormat="1" fontId="1" applyFont="1" borderId="1" applyBorder="1" xfId="0" applyProtection="1"/>
    <xf numFmtId="0" applyNumberFormat="1" fontId="2" applyFont="1" xfId="0" applyProtection="1" applyAlignment="1">
      <alignment horizontal="left" indent="1"/>
    </xf>
    <xf numFmtId="0" applyNumberFormat="1" fontId="2" applyFont="1" borderId="1" applyBorder="1" xfId="0" applyProtection="1">
      <alignment indent="1"/>
    </xf>
    <xf numFmtId="0" applyNumberFormat="1" fontId="2" applyFont="1" borderId="1" applyBorder="1" xfId="0" applyProtection="1" applyAlignment="1">
      <alignment horizontal="center" wrapText="1" indent="1"/>
    </xf>
    <xf numFmtId="164" applyNumberFormat="1" fontId="2" applyFont="1" xfId="0" applyProtection="1" applyAlignment="1">
      <alignment horizontal="right"/>
    </xf>
    <xf numFmtId="164" applyNumberFormat="1" fontId="2" applyFont="1" borderId="3" applyBorder="1" xfId="0" applyProtection="1" applyAlignment="1">
      <alignment horizontal="right"/>
    </xf>
    <xf numFmtId="164" applyNumberFormat="1" fontId="2" applyFont="1" borderId="1" applyBorder="1" xfId="0" applyProtection="1" applyAlignment="1">
      <alignment horizontal="right"/>
    </xf>
    <xf numFmtId="164" applyNumberFormat="1" fontId="2" applyFont="1" borderId="2" applyBorder="1" xfId="0" applyProtection="1" applyAlignment="1">
      <alignment horizontal="right"/>
    </xf>
    <xf numFmtId="0" applyNumberFormat="1" fontId="2" applyFont="1" xfId="0" applyProtection="1" applyAlignment="1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59"/>
  <sheetViews>
    <sheetView workbookViewId="0"/>
  </sheetViews>
  <sheetFormatPr defaultRowHeight="12.75" customHeight="1"/>
  <cols>
    <col min="1" max="1" width="24.285675048828125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21" max="21" hidden="1" width="9.140625" customWidth="1"/>
    <col min="22" max="22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6" max="26" hidden="1" width="9.140625" customWidth="1"/>
    <col min="27" max="27" hidden="1" width="9.140625" customWidth="1"/>
    <col min="28" max="28" hidden="1" width="9.140625" customWidth="1"/>
    <col min="31" max="31" hidden="1" width="9.140625" customWidth="1"/>
    <col min="32" max="32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8" max="38" hidden="1" width="9.140625" customWidth="1"/>
    <col min="39" max="39" hidden="1" width="9.140625" customWidth="1"/>
    <col min="40" max="40" hidden="1" width="9.140625" customWidth="1"/>
    <col min="41" max="41" hidden="1" width="9.140625" customWidth="1"/>
  </cols>
  <sheetData>
    <row r="1">
      <c r="N1" s="0">
        <f>'10490-MADISON COUNTY'!C4</f>
      </c>
      <c r="O1" s="0">
        <f>'10490-MADISON COUNTY'!C5</f>
      </c>
      <c r="P1" s="0">
        <f>'10490-MADISON COUNTY'!C6</f>
      </c>
      <c r="Q1" s="0">
        <f>'10490-MADISON COUNTY'!C7</f>
      </c>
      <c r="R1" s="0">
        <f>'10490-MADISON COUNTY'!C8</f>
      </c>
      <c r="U1" s="0">
        <f>'10490-MADISON COUNTY'!C11</f>
      </c>
      <c r="V1" s="0">
        <f>'10490-MADISON COUNTY'!C12</f>
      </c>
      <c r="W1" s="0">
        <f>'10490-MADISON COUNTY'!C13</f>
      </c>
      <c r="X1" s="0">
        <f>'10490-MADISON COUNTY'!C14</f>
      </c>
      <c r="Y1" s="0">
        <f>'10490-MADISON COUNTY'!C15</f>
      </c>
      <c r="Z1" s="0">
        <f>'10490-MADISON COUNTY'!C16</f>
      </c>
      <c r="AA1" s="0">
        <f>'10490-MADISON COUNTY'!C17</f>
      </c>
      <c r="AB1" s="0">
        <f>'10490-MADISON COUNTY'!C18</f>
      </c>
      <c r="AE1" s="0">
        <f>'10490-MADISON COUNTY'!C21</f>
      </c>
      <c r="AF1" s="0">
        <f>'10490-MADISON COUNTY'!C22</f>
      </c>
      <c r="AG1" s="0">
        <f>'10490-MADISON COUNTY'!C23</f>
      </c>
      <c r="AH1" s="0">
        <f>'10490-MADISON COUNTY'!C24</f>
      </c>
      <c r="AI1" s="0">
        <f>'10490-MADISON COUNTY'!C25</f>
      </c>
      <c r="AJ1" s="0">
        <f>'10490-MADISON COUNTY'!C26</f>
      </c>
      <c r="AL1" s="0">
        <f>'10490-MADISON COUNTY'!C28</f>
      </c>
      <c r="AM1" s="0">
        <f>'10490-MADISON COUNTY'!C29</f>
      </c>
      <c r="AN1" s="0">
        <f>'10490-MADISON COUNTY'!C30</f>
      </c>
      <c r="AO1" s="0">
        <f>'10490-MADISON COUNTY'!C31</f>
      </c>
    </row>
    <row r="2">
      <c r="A2" s="1" t="s">
        <v>0</v>
      </c>
      <c r="B2" s="1" t="s">
        <v>1</v>
      </c>
      <c r="N2" s="0">
        <f>'104901-VETERANS RELIEF'!C4</f>
      </c>
      <c r="O2" s="0">
        <f>'104901-VETERANS RELIEF'!C5</f>
      </c>
      <c r="P2" s="0">
        <f>'104901-VETERANS RELIEF'!C6</f>
      </c>
      <c r="Q2" s="0">
        <f>'104901-VETERANS RELIEF'!C7</f>
      </c>
      <c r="R2" s="0">
        <f>'104901-VETERANS RELIEF'!C8</f>
      </c>
      <c r="U2" s="0">
        <f>'104901-VETERANS RELIEF'!C11</f>
      </c>
      <c r="V2" s="0">
        <f>'104901-VETERANS RELIEF'!C12</f>
      </c>
      <c r="W2" s="0">
        <f>'104901-VETERANS RELIEF'!C13</f>
      </c>
      <c r="X2" s="0">
        <f>'104901-VETERANS RELIEF'!C14</f>
      </c>
      <c r="Y2" s="0">
        <f>'104901-VETERANS RELIEF'!C15</f>
      </c>
      <c r="Z2" s="0">
        <f>'104901-VETERANS RELIEF'!C16</f>
      </c>
      <c r="AA2" s="0">
        <f>'104901-VETERANS RELIEF'!C17</f>
      </c>
      <c r="AB2" s="0">
        <f>'104901-VETERANS RELIEF'!C18</f>
      </c>
      <c r="AE2" s="0">
        <f>'104901-VETERANS RELIEF'!C21</f>
      </c>
      <c r="AF2" s="0">
        <f>'104901-VETERANS RELIEF'!C22</f>
      </c>
      <c r="AG2" s="0">
        <f>'104901-VETERANS RELIEF'!C23</f>
      </c>
      <c r="AH2" s="0">
        <f>'104901-VETERANS RELIEF'!C24</f>
      </c>
      <c r="AI2" s="0">
        <f>'104901-VETERANS RELIEF'!C25</f>
      </c>
      <c r="AJ2" s="0">
        <f>'104901-VETERANS RELIEF'!C26</f>
      </c>
      <c r="AL2" s="0">
        <f>'104901-VETERANS RELIEF'!C28</f>
      </c>
      <c r="AM2" s="0">
        <f>'104901-VETERANS RELIEF'!C29</f>
      </c>
      <c r="AN2" s="0">
        <f>'104901-VETERANS RELIEF'!C30</f>
      </c>
      <c r="AO2" s="0">
        <f>'104901-VETERANS RELIEF'!C31</f>
      </c>
    </row>
    <row r="3" ht="12" customHeight="1">
      <c r="A3" s="1" t="s">
        <v>2</v>
      </c>
      <c r="N3" s="0">
        <f>'104902-MAD CO BD OF DEVELOPMENT'!G4</f>
      </c>
      <c r="O3" s="0">
        <f>'104902-MAD CO BD OF DEVELOPMENT'!G5</f>
      </c>
      <c r="P3" s="0">
        <f>'104902-MAD CO BD OF DEVELOPMENT'!G6</f>
      </c>
      <c r="Q3" s="0">
        <f>'104902-MAD CO BD OF DEVELOPMENT'!G7</f>
      </c>
      <c r="R3" s="0">
        <f>'104902-MAD CO BD OF DEVELOPMENT'!G8</f>
      </c>
      <c r="U3" s="0">
        <f>'104902-MAD CO BD OF DEVELOPMENT'!G11</f>
      </c>
      <c r="V3" s="0">
        <f>'104902-MAD CO BD OF DEVELOPMENT'!G12</f>
      </c>
      <c r="W3" s="0">
        <f>'104902-MAD CO BD OF DEVELOPMENT'!G13</f>
      </c>
      <c r="X3" s="0">
        <f>'104902-MAD CO BD OF DEVELOPMENT'!G14</f>
      </c>
      <c r="Y3" s="0">
        <f>'104902-MAD CO BD OF DEVELOPMENT'!G15</f>
      </c>
      <c r="Z3" s="0">
        <f>'104902-MAD CO BD OF DEVELOPMENT'!G16</f>
      </c>
      <c r="AA3" s="0">
        <f>'104902-MAD CO BD OF DEVELOPMENT'!G17</f>
      </c>
      <c r="AB3" s="0">
        <f>'104902-MAD CO BD OF DEVELOPMENT'!G18</f>
      </c>
      <c r="AE3" s="0">
        <f>'104902-MAD CO BD OF DEVELOPMENT'!G21</f>
      </c>
      <c r="AF3" s="0">
        <f>'104902-MAD CO BD OF DEVELOPMENT'!G22</f>
      </c>
      <c r="AG3" s="0">
        <f>'104902-MAD CO BD OF DEVELOPMENT'!G23</f>
      </c>
      <c r="AH3" s="0">
        <f>'104902-MAD CO BD OF DEVELOPMENT'!G24</f>
      </c>
      <c r="AI3" s="0">
        <f>'104902-MAD CO BD OF DEVELOPMENT'!G25</f>
      </c>
      <c r="AJ3" s="0">
        <f>'104902-MAD CO BD OF DEVELOPMENT'!G26</f>
      </c>
      <c r="AL3" s="0">
        <f>'104902-MAD CO BD OF DEVELOPMENT'!G28</f>
      </c>
      <c r="AM3" s="0">
        <f>'104902-MAD CO BD OF DEVELOPMENT'!G29</f>
      </c>
      <c r="AN3" s="0">
        <f>'104902-MAD CO BD OF DEVELOPMENT'!G30</f>
      </c>
      <c r="AO3" s="0">
        <f>'104902-MAD CO BD OF DEVELOPMENT'!G31</f>
      </c>
    </row>
    <row r="4" ht="12" customHeight="1">
      <c r="A4" s="4" t="s">
        <v>3</v>
      </c>
      <c r="B4" s="15">
        <f>=SUM(N1:N59)</f>
      </c>
      <c r="N4" s="0">
        <f>'104903-HEALTH SERVICES'!D4</f>
      </c>
      <c r="O4" s="0">
        <f>'104903-HEALTH SERVICES'!D5</f>
      </c>
      <c r="P4" s="0">
        <f>'104903-HEALTH SERVICES'!D6</f>
      </c>
      <c r="Q4" s="0">
        <f>'104903-HEALTH SERVICES'!D7</f>
      </c>
      <c r="R4" s="0">
        <f>'104903-HEALTH SERVICES'!D8</f>
      </c>
      <c r="U4" s="0">
        <f>'104903-HEALTH SERVICES'!D11</f>
      </c>
      <c r="V4" s="0">
        <f>'104903-HEALTH SERVICES'!D12</f>
      </c>
      <c r="W4" s="0">
        <f>'104903-HEALTH SERVICES'!D13</f>
      </c>
      <c r="X4" s="0">
        <f>'104903-HEALTH SERVICES'!D14</f>
      </c>
      <c r="Y4" s="0">
        <f>'104903-HEALTH SERVICES'!D15</f>
      </c>
      <c r="Z4" s="0">
        <f>'104903-HEALTH SERVICES'!D16</f>
      </c>
      <c r="AA4" s="0">
        <f>'104903-HEALTH SERVICES'!D17</f>
      </c>
      <c r="AB4" s="0">
        <f>'104903-HEALTH SERVICES'!D18</f>
      </c>
      <c r="AE4" s="0">
        <f>'104903-HEALTH SERVICES'!D21</f>
      </c>
      <c r="AF4" s="0">
        <f>'104903-HEALTH SERVICES'!D22</f>
      </c>
      <c r="AG4" s="0">
        <f>'104903-HEALTH SERVICES'!D23</f>
      </c>
      <c r="AH4" s="0">
        <f>'104903-HEALTH SERVICES'!D24</f>
      </c>
      <c r="AI4" s="0">
        <f>'104903-HEALTH SERVICES'!D25</f>
      </c>
      <c r="AJ4" s="0">
        <f>'104903-HEALTH SERVICES'!D26</f>
      </c>
      <c r="AL4" s="0">
        <f>'104903-HEALTH SERVICES'!D28</f>
      </c>
      <c r="AM4" s="0">
        <f>'104903-HEALTH SERVICES'!D29</f>
      </c>
      <c r="AN4" s="0">
        <f>'104903-HEALTH SERVICES'!D30</f>
      </c>
      <c r="AO4" s="0">
        <f>'104903-HEALTH SERVICES'!D31</f>
      </c>
    </row>
    <row r="5" ht="12" customHeight="1">
      <c r="A5" s="6" t="s">
        <v>4</v>
      </c>
      <c r="B5" s="16">
        <f>=SUM(O1:O59)</f>
      </c>
      <c r="N5" s="0">
        <f>'104904-MENTAL HEALTH &amp; RECOVERY'!C4</f>
      </c>
      <c r="O5" s="0">
        <f>'104904-MENTAL HEALTH &amp; RECOVERY'!C5</f>
      </c>
      <c r="P5" s="0">
        <f>'104904-MENTAL HEALTH &amp; RECOVERY'!C6</f>
      </c>
      <c r="Q5" s="0">
        <f>'104904-MENTAL HEALTH &amp; RECOVERY'!C7</f>
      </c>
      <c r="R5" s="0">
        <f>'104904-MENTAL HEALTH &amp; RECOVERY'!C8</f>
      </c>
      <c r="U5" s="0">
        <f>'104904-MENTAL HEALTH &amp; RECOVERY'!C11</f>
      </c>
      <c r="V5" s="0">
        <f>'104904-MENTAL HEALTH &amp; RECOVERY'!C12</f>
      </c>
      <c r="W5" s="0">
        <f>'104904-MENTAL HEALTH &amp; RECOVERY'!C13</f>
      </c>
      <c r="X5" s="0">
        <f>'104904-MENTAL HEALTH &amp; RECOVERY'!C14</f>
      </c>
      <c r="Y5" s="0">
        <f>'104904-MENTAL HEALTH &amp; RECOVERY'!C15</f>
      </c>
      <c r="Z5" s="0">
        <f>'104904-MENTAL HEALTH &amp; RECOVERY'!C16</f>
      </c>
      <c r="AA5" s="0">
        <f>'104904-MENTAL HEALTH &amp; RECOVERY'!C17</f>
      </c>
      <c r="AB5" s="0">
        <f>'104904-MENTAL HEALTH &amp; RECOVERY'!C18</f>
      </c>
      <c r="AE5" s="0">
        <f>'104904-MENTAL HEALTH &amp; RECOVERY'!C21</f>
      </c>
      <c r="AF5" s="0">
        <f>'104904-MENTAL HEALTH &amp; RECOVERY'!C22</f>
      </c>
      <c r="AG5" s="0">
        <f>'104904-MENTAL HEALTH &amp; RECOVERY'!C23</f>
      </c>
      <c r="AH5" s="0">
        <f>'104904-MENTAL HEALTH &amp; RECOVERY'!C24</f>
      </c>
      <c r="AI5" s="0">
        <f>'104904-MENTAL HEALTH &amp; RECOVERY'!C25</f>
      </c>
      <c r="AJ5" s="0">
        <f>'104904-MENTAL HEALTH &amp; RECOVERY'!C26</f>
      </c>
      <c r="AL5" s="0">
        <f>'104904-MENTAL HEALTH &amp; RECOVERY'!C28</f>
      </c>
      <c r="AM5" s="0">
        <f>'104904-MENTAL HEALTH &amp; RECOVERY'!C29</f>
      </c>
      <c r="AN5" s="0">
        <f>'104904-MENTAL HEALTH &amp; RECOVERY'!C30</f>
      </c>
      <c r="AO5" s="0">
        <f>'104904-MENTAL HEALTH &amp; RECOVERY'!C31</f>
      </c>
    </row>
    <row r="6" ht="12" customHeight="1">
      <c r="A6" s="4" t="s">
        <v>5</v>
      </c>
      <c r="B6" s="14">
        <f>=SUM(P1:P59)</f>
      </c>
      <c r="N6" s="0">
        <f>'104905-9-1-1'!C4</f>
      </c>
      <c r="O6" s="0">
        <f>'104905-9-1-1'!C5</f>
      </c>
      <c r="P6" s="0">
        <f>'104905-9-1-1'!C6</f>
      </c>
      <c r="Q6" s="0">
        <f>'104905-9-1-1'!C7</f>
      </c>
      <c r="R6" s="0">
        <f>'104905-9-1-1'!C8</f>
      </c>
      <c r="U6" s="0">
        <f>'104905-9-1-1'!C11</f>
      </c>
      <c r="V6" s="0">
        <f>'104905-9-1-1'!C12</f>
      </c>
      <c r="W6" s="0">
        <f>'104905-9-1-1'!C13</f>
      </c>
      <c r="X6" s="0">
        <f>'104905-9-1-1'!C14</f>
      </c>
      <c r="Y6" s="0">
        <f>'104905-9-1-1'!C15</f>
      </c>
      <c r="Z6" s="0">
        <f>'104905-9-1-1'!C16</f>
      </c>
      <c r="AA6" s="0">
        <f>'104905-9-1-1'!C17</f>
      </c>
      <c r="AB6" s="0">
        <f>'104905-9-1-1'!C18</f>
      </c>
      <c r="AE6" s="0">
        <f>'104905-9-1-1'!C21</f>
      </c>
      <c r="AF6" s="0">
        <f>'104905-9-1-1'!C22</f>
      </c>
      <c r="AG6" s="0">
        <f>'104905-9-1-1'!C23</f>
      </c>
      <c r="AH6" s="0">
        <f>'104905-9-1-1'!C24</f>
      </c>
      <c r="AI6" s="0">
        <f>'104905-9-1-1'!C25</f>
      </c>
      <c r="AJ6" s="0">
        <f>'104905-9-1-1'!C26</f>
      </c>
      <c r="AL6" s="0">
        <f>'104905-9-1-1'!C28</f>
      </c>
      <c r="AM6" s="0">
        <f>'104905-9-1-1'!C29</f>
      </c>
      <c r="AN6" s="0">
        <f>'104905-9-1-1'!C30</f>
      </c>
      <c r="AO6" s="0">
        <f>'104905-9-1-1'!C31</f>
      </c>
    </row>
    <row r="7" ht="12" customHeight="1">
      <c r="A7" s="6" t="s">
        <v>6</v>
      </c>
      <c r="B7" s="14">
        <f>=SUM(Q1:Q59)</f>
      </c>
      <c r="N7" s="0">
        <f>'104906-SENIOR CITIZENS'!C4</f>
      </c>
      <c r="O7" s="0">
        <f>'104906-SENIOR CITIZENS'!C5</f>
      </c>
      <c r="P7" s="0">
        <f>'104906-SENIOR CITIZENS'!C6</f>
      </c>
      <c r="Q7" s="0">
        <f>'104906-SENIOR CITIZENS'!C7</f>
      </c>
      <c r="R7" s="0">
        <f>'104906-SENIOR CITIZENS'!C8</f>
      </c>
      <c r="U7" s="0">
        <f>'104906-SENIOR CITIZENS'!C11</f>
      </c>
      <c r="V7" s="0">
        <f>'104906-SENIOR CITIZENS'!C12</f>
      </c>
      <c r="W7" s="0">
        <f>'104906-SENIOR CITIZENS'!C13</f>
      </c>
      <c r="X7" s="0">
        <f>'104906-SENIOR CITIZENS'!C14</f>
      </c>
      <c r="Y7" s="0">
        <f>'104906-SENIOR CITIZENS'!C15</f>
      </c>
      <c r="Z7" s="0">
        <f>'104906-SENIOR CITIZENS'!C16</f>
      </c>
      <c r="AA7" s="0">
        <f>'104906-SENIOR CITIZENS'!C17</f>
      </c>
      <c r="AB7" s="0">
        <f>'104906-SENIOR CITIZENS'!C18</f>
      </c>
      <c r="AE7" s="0">
        <f>'104906-SENIOR CITIZENS'!C21</f>
      </c>
      <c r="AF7" s="0">
        <f>'104906-SENIOR CITIZENS'!C22</f>
      </c>
      <c r="AG7" s="0">
        <f>'104906-SENIOR CITIZENS'!C23</f>
      </c>
      <c r="AH7" s="0">
        <f>'104906-SENIOR CITIZENS'!C24</f>
      </c>
      <c r="AI7" s="0">
        <f>'104906-SENIOR CITIZENS'!C25</f>
      </c>
      <c r="AJ7" s="0">
        <f>'104906-SENIOR CITIZENS'!C26</f>
      </c>
      <c r="AL7" s="0">
        <f>'104906-SENIOR CITIZENS'!C28</f>
      </c>
      <c r="AM7" s="0">
        <f>'104906-SENIOR CITIZENS'!C29</f>
      </c>
      <c r="AN7" s="0">
        <f>'104906-SENIOR CITIZENS'!C30</f>
      </c>
      <c r="AO7" s="0">
        <f>'104906-SENIOR CITIZENS'!C31</f>
      </c>
    </row>
    <row r="8" ht="12" customHeight="1">
      <c r="A8" s="8" t="s">
        <v>7</v>
      </c>
      <c r="B8" s="17">
        <f>=SUM(R1:R59)</f>
      </c>
      <c r="N8" s="0">
        <f>'22590-JONATHAN ALDER LSD'!G4</f>
      </c>
      <c r="O8" s="0">
        <f>'22590-JONATHAN ALDER LSD'!G5</f>
      </c>
      <c r="P8" s="0">
        <f>'22590-JONATHAN ALDER LSD'!G6</f>
      </c>
      <c r="Q8" s="0">
        <f>'22590-JONATHAN ALDER LSD'!G7</f>
      </c>
      <c r="R8" s="0">
        <f>'22590-JONATHAN ALDER LSD'!G8</f>
      </c>
      <c r="U8" s="0">
        <f>'22590-JONATHAN ALDER LSD'!G11</f>
      </c>
      <c r="V8" s="0">
        <f>'22590-JONATHAN ALDER LSD'!G12</f>
      </c>
      <c r="W8" s="0">
        <f>'22590-JONATHAN ALDER LSD'!G13</f>
      </c>
      <c r="X8" s="0">
        <f>'22590-JONATHAN ALDER LSD'!G14</f>
      </c>
      <c r="Y8" s="0">
        <f>'22590-JONATHAN ALDER LSD'!G15</f>
      </c>
      <c r="Z8" s="0">
        <f>'22590-JONATHAN ALDER LSD'!G16</f>
      </c>
      <c r="AA8" s="0">
        <f>'22590-JONATHAN ALDER LSD'!G17</f>
      </c>
      <c r="AB8" s="0">
        <f>'22590-JONATHAN ALDER LSD'!G18</f>
      </c>
      <c r="AE8" s="0">
        <f>'22590-JONATHAN ALDER LSD'!G21</f>
      </c>
      <c r="AF8" s="0">
        <f>'22590-JONATHAN ALDER LSD'!G22</f>
      </c>
      <c r="AG8" s="0">
        <f>'22590-JONATHAN ALDER LSD'!G23</f>
      </c>
      <c r="AH8" s="0">
        <f>'22590-JONATHAN ALDER LSD'!G24</f>
      </c>
      <c r="AI8" s="0">
        <f>'22590-JONATHAN ALDER LSD'!G25</f>
      </c>
      <c r="AJ8" s="0">
        <f>'22590-JONATHAN ALDER LSD'!G26</f>
      </c>
      <c r="AL8" s="0">
        <f>'22590-JONATHAN ALDER LSD'!G28</f>
      </c>
      <c r="AM8" s="0">
        <f>'22590-JONATHAN ALDER LSD'!G29</f>
      </c>
      <c r="AN8" s="0">
        <f>'22590-JONATHAN ALDER LSD'!G30</f>
      </c>
      <c r="AO8" s="0">
        <f>'22590-JONATHAN ALDER LSD'!G31</f>
      </c>
    </row>
    <row r="9" ht="12" customHeight="1">
      <c r="N9" s="0">
        <f>'22960-LONDON CSD'!F4</f>
      </c>
      <c r="O9" s="0">
        <f>'22960-LONDON CSD'!F5</f>
      </c>
      <c r="P9" s="0">
        <f>'22960-LONDON CSD'!F6</f>
      </c>
      <c r="Q9" s="0">
        <f>'22960-LONDON CSD'!F7</f>
      </c>
      <c r="R9" s="0">
        <f>'22960-LONDON CSD'!F8</f>
      </c>
      <c r="U9" s="0">
        <f>'22960-LONDON CSD'!F11</f>
      </c>
      <c r="V9" s="0">
        <f>'22960-LONDON CSD'!F12</f>
      </c>
      <c r="W9" s="0">
        <f>'22960-LONDON CSD'!F13</f>
      </c>
      <c r="X9" s="0">
        <f>'22960-LONDON CSD'!F14</f>
      </c>
      <c r="Y9" s="0">
        <f>'22960-LONDON CSD'!F15</f>
      </c>
      <c r="Z9" s="0">
        <f>'22960-LONDON CSD'!F16</f>
      </c>
      <c r="AA9" s="0">
        <f>'22960-LONDON CSD'!F17</f>
      </c>
      <c r="AB9" s="0">
        <f>'22960-LONDON CSD'!F18</f>
      </c>
      <c r="AE9" s="0">
        <f>'22960-LONDON CSD'!F21</f>
      </c>
      <c r="AF9" s="0">
        <f>'22960-LONDON CSD'!F22</f>
      </c>
      <c r="AG9" s="0">
        <f>'22960-LONDON CSD'!F23</f>
      </c>
      <c r="AH9" s="0">
        <f>'22960-LONDON CSD'!F24</f>
      </c>
      <c r="AI9" s="0">
        <f>'22960-LONDON CSD'!F25</f>
      </c>
      <c r="AJ9" s="0">
        <f>'22960-LONDON CSD'!F26</f>
      </c>
      <c r="AL9" s="0">
        <f>'22960-LONDON CSD'!F28</f>
      </c>
      <c r="AM9" s="0">
        <f>'22960-LONDON CSD'!F29</f>
      </c>
      <c r="AN9" s="0">
        <f>'22960-LONDON CSD'!F30</f>
      </c>
      <c r="AO9" s="0">
        <f>'22960-LONDON CSD'!F31</f>
      </c>
    </row>
    <row r="10" ht="12" customHeight="1">
      <c r="A10" s="10" t="s">
        <v>8</v>
      </c>
      <c r="N10" s="0">
        <f>'23130-MADISON PLAINS LSD'!I4</f>
      </c>
      <c r="O10" s="0">
        <f>'23130-MADISON PLAINS LSD'!I5</f>
      </c>
      <c r="P10" s="0">
        <f>'23130-MADISON PLAINS LSD'!I6</f>
      </c>
      <c r="Q10" s="0">
        <f>'23130-MADISON PLAINS LSD'!I7</f>
      </c>
      <c r="R10" s="0">
        <f>'23130-MADISON PLAINS LSD'!I8</f>
      </c>
      <c r="U10" s="0">
        <f>'23130-MADISON PLAINS LSD'!I11</f>
      </c>
      <c r="V10" s="0">
        <f>'23130-MADISON PLAINS LSD'!I12</f>
      </c>
      <c r="W10" s="0">
        <f>'23130-MADISON PLAINS LSD'!I13</f>
      </c>
      <c r="X10" s="0">
        <f>'23130-MADISON PLAINS LSD'!I14</f>
      </c>
      <c r="Y10" s="0">
        <f>'23130-MADISON PLAINS LSD'!I15</f>
      </c>
      <c r="Z10" s="0">
        <f>'23130-MADISON PLAINS LSD'!I16</f>
      </c>
      <c r="AA10" s="0">
        <f>'23130-MADISON PLAINS LSD'!I17</f>
      </c>
      <c r="AB10" s="0">
        <f>'23130-MADISON PLAINS LSD'!I18</f>
      </c>
      <c r="AE10" s="0">
        <f>'23130-MADISON PLAINS LSD'!I21</f>
      </c>
      <c r="AF10" s="0">
        <f>'23130-MADISON PLAINS LSD'!I22</f>
      </c>
      <c r="AG10" s="0">
        <f>'23130-MADISON PLAINS LSD'!I23</f>
      </c>
      <c r="AH10" s="0">
        <f>'23130-MADISON PLAINS LSD'!I24</f>
      </c>
      <c r="AI10" s="0">
        <f>'23130-MADISON PLAINS LSD'!I25</f>
      </c>
      <c r="AJ10" s="0">
        <f>'23130-MADISON PLAINS LSD'!I26</f>
      </c>
      <c r="AL10" s="0">
        <f>'23130-MADISON PLAINS LSD'!I28</f>
      </c>
      <c r="AM10" s="0">
        <f>'23130-MADISON PLAINS LSD'!I29</f>
      </c>
      <c r="AN10" s="0">
        <f>'23130-MADISON PLAINS LSD'!I30</f>
      </c>
      <c r="AO10" s="0">
        <f>'23130-MADISON PLAINS LSD'!I31</f>
      </c>
    </row>
    <row r="11" ht="12" customHeight="1">
      <c r="A11" s="4" t="s">
        <v>9</v>
      </c>
      <c r="B11" s="15">
        <f>=SUM(U1:U59)</f>
      </c>
      <c r="N11" s="0">
        <f>'22540-JEFFERSON LSD (MADISON CO'!H4</f>
      </c>
      <c r="O11" s="0">
        <f>'22540-JEFFERSON LSD (MADISON CO'!H5</f>
      </c>
      <c r="P11" s="0">
        <f>'22540-JEFFERSON LSD (MADISON CO'!H6</f>
      </c>
      <c r="Q11" s="0">
        <f>'22540-JEFFERSON LSD (MADISON CO'!H7</f>
      </c>
      <c r="R11" s="0">
        <f>'22540-JEFFERSON LSD (MADISON CO'!H8</f>
      </c>
      <c r="U11" s="0">
        <f>'22540-JEFFERSON LSD (MADISON CO'!H11</f>
      </c>
      <c r="V11" s="0">
        <f>'22540-JEFFERSON LSD (MADISON CO'!H12</f>
      </c>
      <c r="W11" s="0">
        <f>'22540-JEFFERSON LSD (MADISON CO'!H13</f>
      </c>
      <c r="X11" s="0">
        <f>'22540-JEFFERSON LSD (MADISON CO'!H14</f>
      </c>
      <c r="Y11" s="0">
        <f>'22540-JEFFERSON LSD (MADISON CO'!H15</f>
      </c>
      <c r="Z11" s="0">
        <f>'22540-JEFFERSON LSD (MADISON CO'!H16</f>
      </c>
      <c r="AA11" s="0">
        <f>'22540-JEFFERSON LSD (MADISON CO'!H17</f>
      </c>
      <c r="AB11" s="0">
        <f>'22540-JEFFERSON LSD (MADISON CO'!H18</f>
      </c>
      <c r="AE11" s="0">
        <f>'22540-JEFFERSON LSD (MADISON CO'!H21</f>
      </c>
      <c r="AF11" s="0">
        <f>'22540-JEFFERSON LSD (MADISON CO'!H22</f>
      </c>
      <c r="AG11" s="0">
        <f>'22540-JEFFERSON LSD (MADISON CO'!H23</f>
      </c>
      <c r="AH11" s="0">
        <f>'22540-JEFFERSON LSD (MADISON CO'!H24</f>
      </c>
      <c r="AI11" s="0">
        <f>'22540-JEFFERSON LSD (MADISON CO'!H25</f>
      </c>
      <c r="AJ11" s="0">
        <f>'22540-JEFFERSON LSD (MADISON CO'!H26</f>
      </c>
      <c r="AL11" s="0">
        <f>'22540-JEFFERSON LSD (MADISON CO'!H28</f>
      </c>
      <c r="AM11" s="0">
        <f>'22540-JEFFERSON LSD (MADISON CO'!H29</f>
      </c>
      <c r="AN11" s="0">
        <f>'22540-JEFFERSON LSD (MADISON CO'!H30</f>
      </c>
      <c r="AO11" s="0">
        <f>'22540-JEFFERSON LSD (MADISON CO'!H31</f>
      </c>
    </row>
    <row r="12" ht="12" customHeight="1">
      <c r="A12" s="6" t="s">
        <v>10</v>
      </c>
      <c r="B12" s="14">
        <f>=SUM(V1:V59)</f>
      </c>
      <c r="N12" s="0">
        <f>'25940-WESTFALL LSD'!H4</f>
      </c>
      <c r="O12" s="0">
        <f>'25940-WESTFALL LSD'!H5</f>
      </c>
      <c r="P12" s="0">
        <f>'25940-WESTFALL LSD'!H6</f>
      </c>
      <c r="Q12" s="0">
        <f>'25940-WESTFALL LSD'!H7</f>
      </c>
      <c r="R12" s="0">
        <f>'25940-WESTFALL LSD'!H8</f>
      </c>
      <c r="U12" s="0">
        <f>'25940-WESTFALL LSD'!H11</f>
      </c>
      <c r="V12" s="0">
        <f>'25940-WESTFALL LSD'!H12</f>
      </c>
      <c r="W12" s="0">
        <f>'25940-WESTFALL LSD'!H13</f>
      </c>
      <c r="X12" s="0">
        <f>'25940-WESTFALL LSD'!H14</f>
      </c>
      <c r="Y12" s="0">
        <f>'25940-WESTFALL LSD'!H15</f>
      </c>
      <c r="Z12" s="0">
        <f>'25940-WESTFALL LSD'!H16</f>
      </c>
      <c r="AA12" s="0">
        <f>'25940-WESTFALL LSD'!H17</f>
      </c>
      <c r="AB12" s="0">
        <f>'25940-WESTFALL LSD'!H18</f>
      </c>
      <c r="AE12" s="0">
        <f>'25940-WESTFALL LSD'!H21</f>
      </c>
      <c r="AF12" s="0">
        <f>'25940-WESTFALL LSD'!H22</f>
      </c>
      <c r="AG12" s="0">
        <f>'25940-WESTFALL LSD'!H23</f>
      </c>
      <c r="AH12" s="0">
        <f>'25940-WESTFALL LSD'!H24</f>
      </c>
      <c r="AI12" s="0">
        <f>'25940-WESTFALL LSD'!H25</f>
      </c>
      <c r="AJ12" s="0">
        <f>'25940-WESTFALL LSD'!H26</f>
      </c>
      <c r="AL12" s="0">
        <f>'25940-WESTFALL LSD'!H28</f>
      </c>
      <c r="AM12" s="0">
        <f>'25940-WESTFALL LSD'!H29</f>
      </c>
      <c r="AN12" s="0">
        <f>'25940-WESTFALL LSD'!H30</f>
      </c>
      <c r="AO12" s="0">
        <f>'25940-WESTFALL LSD'!H31</f>
      </c>
    </row>
    <row r="13" ht="12" customHeight="1">
      <c r="A13" s="6" t="s">
        <v>11</v>
      </c>
      <c r="B13" s="14">
        <f>=SUM(W1:W59)</f>
      </c>
      <c r="N13" s="0">
        <f>'23380-MIAMI TRACE LSD'!N4</f>
      </c>
      <c r="O13" s="0">
        <f>'23380-MIAMI TRACE LSD'!N5</f>
      </c>
      <c r="P13" s="0">
        <f>'23380-MIAMI TRACE LSD'!N6</f>
      </c>
      <c r="Q13" s="0">
        <f>'23380-MIAMI TRACE LSD'!N7</f>
      </c>
      <c r="R13" s="0">
        <f>'23380-MIAMI TRACE LSD'!N8</f>
      </c>
      <c r="U13" s="0">
        <f>'23380-MIAMI TRACE LSD'!N11</f>
      </c>
      <c r="V13" s="0">
        <f>'23380-MIAMI TRACE LSD'!N12</f>
      </c>
      <c r="W13" s="0">
        <f>'23380-MIAMI TRACE LSD'!N13</f>
      </c>
      <c r="X13" s="0">
        <f>'23380-MIAMI TRACE LSD'!N14</f>
      </c>
      <c r="Y13" s="0">
        <f>'23380-MIAMI TRACE LSD'!N15</f>
      </c>
      <c r="Z13" s="0">
        <f>'23380-MIAMI TRACE LSD'!N16</f>
      </c>
      <c r="AA13" s="0">
        <f>'23380-MIAMI TRACE LSD'!N17</f>
      </c>
      <c r="AB13" s="0">
        <f>'23380-MIAMI TRACE LSD'!N18</f>
      </c>
      <c r="AE13" s="0">
        <f>'23380-MIAMI TRACE LSD'!N21</f>
      </c>
      <c r="AF13" s="0">
        <f>'23380-MIAMI TRACE LSD'!N22</f>
      </c>
      <c r="AG13" s="0">
        <f>'23380-MIAMI TRACE LSD'!N23</f>
      </c>
      <c r="AH13" s="0">
        <f>'23380-MIAMI TRACE LSD'!N24</f>
      </c>
      <c r="AI13" s="0">
        <f>'23380-MIAMI TRACE LSD'!N25</f>
      </c>
      <c r="AJ13" s="0">
        <f>'23380-MIAMI TRACE LSD'!N26</f>
      </c>
      <c r="AL13" s="0">
        <f>'23380-MIAMI TRACE LSD'!N28</f>
      </c>
      <c r="AM13" s="0">
        <f>'23380-MIAMI TRACE LSD'!N29</f>
      </c>
      <c r="AN13" s="0">
        <f>'23380-MIAMI TRACE LSD'!N30</f>
      </c>
      <c r="AO13" s="0">
        <f>'23380-MIAMI TRACE LSD'!N31</f>
      </c>
    </row>
    <row r="14" ht="12" customHeight="1">
      <c r="A14" s="6" t="s">
        <v>12</v>
      </c>
      <c r="B14" s="14">
        <f>=SUM(X1:X59)</f>
      </c>
      <c r="N14" s="0">
        <f>'23320-MECHANICSBURG EVSD'!I4</f>
      </c>
      <c r="O14" s="0">
        <f>'23320-MECHANICSBURG EVSD'!I5</f>
      </c>
      <c r="P14" s="0">
        <f>'23320-MECHANICSBURG EVSD'!I6</f>
      </c>
      <c r="Q14" s="0">
        <f>'23320-MECHANICSBURG EVSD'!I7</f>
      </c>
      <c r="R14" s="0">
        <f>'23320-MECHANICSBURG EVSD'!I8</f>
      </c>
      <c r="U14" s="0">
        <f>'23320-MECHANICSBURG EVSD'!I11</f>
      </c>
      <c r="V14" s="0">
        <f>'23320-MECHANICSBURG EVSD'!I12</f>
      </c>
      <c r="W14" s="0">
        <f>'23320-MECHANICSBURG EVSD'!I13</f>
      </c>
      <c r="X14" s="0">
        <f>'23320-MECHANICSBURG EVSD'!I14</f>
      </c>
      <c r="Y14" s="0">
        <f>'23320-MECHANICSBURG EVSD'!I15</f>
      </c>
      <c r="Z14" s="0">
        <f>'23320-MECHANICSBURG EVSD'!I16</f>
      </c>
      <c r="AA14" s="0">
        <f>'23320-MECHANICSBURG EVSD'!I17</f>
      </c>
      <c r="AB14" s="0">
        <f>'23320-MECHANICSBURG EVSD'!I18</f>
      </c>
      <c r="AE14" s="0">
        <f>'23320-MECHANICSBURG EVSD'!I21</f>
      </c>
      <c r="AF14" s="0">
        <f>'23320-MECHANICSBURG EVSD'!I22</f>
      </c>
      <c r="AG14" s="0">
        <f>'23320-MECHANICSBURG EVSD'!I23</f>
      </c>
      <c r="AH14" s="0">
        <f>'23320-MECHANICSBURG EVSD'!I24</f>
      </c>
      <c r="AI14" s="0">
        <f>'23320-MECHANICSBURG EVSD'!I25</f>
      </c>
      <c r="AJ14" s="0">
        <f>'23320-MECHANICSBURG EVSD'!I26</f>
      </c>
      <c r="AL14" s="0">
        <f>'23320-MECHANICSBURG EVSD'!I28</f>
      </c>
      <c r="AM14" s="0">
        <f>'23320-MECHANICSBURG EVSD'!I29</f>
      </c>
      <c r="AN14" s="0">
        <f>'23320-MECHANICSBURG EVSD'!I30</f>
      </c>
      <c r="AO14" s="0">
        <f>'23320-MECHANICSBURG EVSD'!I31</f>
      </c>
    </row>
    <row r="15" ht="12" customHeight="1">
      <c r="A15" s="6" t="s">
        <v>13</v>
      </c>
      <c r="B15" s="14">
        <f>=SUM(Y1:Y59)</f>
      </c>
      <c r="N15" s="0">
        <f>'21700-FAIRBANKS LSD'!G4</f>
      </c>
      <c r="O15" s="0">
        <f>'21700-FAIRBANKS LSD'!G5</f>
      </c>
      <c r="P15" s="0">
        <f>'21700-FAIRBANKS LSD'!G6</f>
      </c>
      <c r="Q15" s="0">
        <f>'21700-FAIRBANKS LSD'!G7</f>
      </c>
      <c r="R15" s="0">
        <f>'21700-FAIRBANKS LSD'!G8</f>
      </c>
      <c r="U15" s="0">
        <f>'21700-FAIRBANKS LSD'!G11</f>
      </c>
      <c r="V15" s="0">
        <f>'21700-FAIRBANKS LSD'!G12</f>
      </c>
      <c r="W15" s="0">
        <f>'21700-FAIRBANKS LSD'!G13</f>
      </c>
      <c r="X15" s="0">
        <f>'21700-FAIRBANKS LSD'!G14</f>
      </c>
      <c r="Y15" s="0">
        <f>'21700-FAIRBANKS LSD'!G15</f>
      </c>
      <c r="Z15" s="0">
        <f>'21700-FAIRBANKS LSD'!G16</f>
      </c>
      <c r="AA15" s="0">
        <f>'21700-FAIRBANKS LSD'!G17</f>
      </c>
      <c r="AB15" s="0">
        <f>'21700-FAIRBANKS LSD'!G18</f>
      </c>
      <c r="AE15" s="0">
        <f>'21700-FAIRBANKS LSD'!G21</f>
      </c>
      <c r="AF15" s="0">
        <f>'21700-FAIRBANKS LSD'!G22</f>
      </c>
      <c r="AG15" s="0">
        <f>'21700-FAIRBANKS LSD'!G23</f>
      </c>
      <c r="AH15" s="0">
        <f>'21700-FAIRBANKS LSD'!G24</f>
      </c>
      <c r="AI15" s="0">
        <f>'21700-FAIRBANKS LSD'!G25</f>
      </c>
      <c r="AJ15" s="0">
        <f>'21700-FAIRBANKS LSD'!G26</f>
      </c>
      <c r="AL15" s="0">
        <f>'21700-FAIRBANKS LSD'!G28</f>
      </c>
      <c r="AM15" s="0">
        <f>'21700-FAIRBANKS LSD'!G29</f>
      </c>
      <c r="AN15" s="0">
        <f>'21700-FAIRBANKS LSD'!G30</f>
      </c>
      <c r="AO15" s="0">
        <f>'21700-FAIRBANKS LSD'!G31</f>
      </c>
    </row>
    <row r="16" ht="12" customHeight="1">
      <c r="A16" s="6" t="s">
        <v>14</v>
      </c>
      <c r="B16" s="16">
        <f>=SUM(Z1:Z59)</f>
      </c>
      <c r="N16" s="0">
        <f>'30070-TOLLES CAREER &amp; TECHNICAL'!C4</f>
      </c>
      <c r="O16" s="0">
        <f>'30070-TOLLES CAREER &amp; TECHNICAL'!C5</f>
      </c>
      <c r="P16" s="0">
        <f>'30070-TOLLES CAREER &amp; TECHNICAL'!C6</f>
      </c>
      <c r="Q16" s="0">
        <f>'30070-TOLLES CAREER &amp; TECHNICAL'!C7</f>
      </c>
      <c r="R16" s="0">
        <f>'30070-TOLLES CAREER &amp; TECHNICAL'!C8</f>
      </c>
      <c r="U16" s="0">
        <f>'30070-TOLLES CAREER &amp; TECHNICAL'!C11</f>
      </c>
      <c r="V16" s="0">
        <f>'30070-TOLLES CAREER &amp; TECHNICAL'!C12</f>
      </c>
      <c r="W16" s="0">
        <f>'30070-TOLLES CAREER &amp; TECHNICAL'!C13</f>
      </c>
      <c r="X16" s="0">
        <f>'30070-TOLLES CAREER &amp; TECHNICAL'!C14</f>
      </c>
      <c r="Y16" s="0">
        <f>'30070-TOLLES CAREER &amp; TECHNICAL'!C15</f>
      </c>
      <c r="Z16" s="0">
        <f>'30070-TOLLES CAREER &amp; TECHNICAL'!C16</f>
      </c>
      <c r="AA16" s="0">
        <f>'30070-TOLLES CAREER &amp; TECHNICAL'!C17</f>
      </c>
      <c r="AB16" s="0">
        <f>'30070-TOLLES CAREER &amp; TECHNICAL'!C18</f>
      </c>
      <c r="AE16" s="0">
        <f>'30070-TOLLES CAREER &amp; TECHNICAL'!C21</f>
      </c>
      <c r="AF16" s="0">
        <f>'30070-TOLLES CAREER &amp; TECHNICAL'!C22</f>
      </c>
      <c r="AG16" s="0">
        <f>'30070-TOLLES CAREER &amp; TECHNICAL'!C23</f>
      </c>
      <c r="AH16" s="0">
        <f>'30070-TOLLES CAREER &amp; TECHNICAL'!C24</f>
      </c>
      <c r="AI16" s="0">
        <f>'30070-TOLLES CAREER &amp; TECHNICAL'!C25</f>
      </c>
      <c r="AJ16" s="0">
        <f>'30070-TOLLES CAREER &amp; TECHNICAL'!C26</f>
      </c>
      <c r="AL16" s="0">
        <f>'30070-TOLLES CAREER &amp; TECHNICAL'!C28</f>
      </c>
      <c r="AM16" s="0">
        <f>'30070-TOLLES CAREER &amp; TECHNICAL'!C29</f>
      </c>
      <c r="AN16" s="0">
        <f>'30070-TOLLES CAREER &amp; TECHNICAL'!C30</f>
      </c>
      <c r="AO16" s="0">
        <f>'30070-TOLLES CAREER &amp; TECHNICAL'!C31</f>
      </c>
    </row>
    <row r="17" ht="12" customHeight="1">
      <c r="A17" s="4" t="s">
        <v>15</v>
      </c>
      <c r="B17" s="17">
        <f>=SUM(AA1:AA59)</f>
      </c>
      <c r="N17" s="0">
        <f>'30310-PICKAWAY-ROSS COUNTY JVSD'!E4</f>
      </c>
      <c r="O17" s="0">
        <f>'30310-PICKAWAY-ROSS COUNTY JVSD'!E5</f>
      </c>
      <c r="P17" s="0">
        <f>'30310-PICKAWAY-ROSS COUNTY JVSD'!E6</f>
      </c>
      <c r="Q17" s="0">
        <f>'30310-PICKAWAY-ROSS COUNTY JVSD'!E7</f>
      </c>
      <c r="R17" s="0">
        <f>'30310-PICKAWAY-ROSS COUNTY JVSD'!E8</f>
      </c>
      <c r="U17" s="0">
        <f>'30310-PICKAWAY-ROSS COUNTY JVSD'!E11</f>
      </c>
      <c r="V17" s="0">
        <f>'30310-PICKAWAY-ROSS COUNTY JVSD'!E12</f>
      </c>
      <c r="W17" s="0">
        <f>'30310-PICKAWAY-ROSS COUNTY JVSD'!E13</f>
      </c>
      <c r="X17" s="0">
        <f>'30310-PICKAWAY-ROSS COUNTY JVSD'!E14</f>
      </c>
      <c r="Y17" s="0">
        <f>'30310-PICKAWAY-ROSS COUNTY JVSD'!E15</f>
      </c>
      <c r="Z17" s="0">
        <f>'30310-PICKAWAY-ROSS COUNTY JVSD'!E16</f>
      </c>
      <c r="AA17" s="0">
        <f>'30310-PICKAWAY-ROSS COUNTY JVSD'!E17</f>
      </c>
      <c r="AB17" s="0">
        <f>'30310-PICKAWAY-ROSS COUNTY JVSD'!E18</f>
      </c>
      <c r="AE17" s="0">
        <f>'30310-PICKAWAY-ROSS COUNTY JVSD'!E21</f>
      </c>
      <c r="AF17" s="0">
        <f>'30310-PICKAWAY-ROSS COUNTY JVSD'!E22</f>
      </c>
      <c r="AG17" s="0">
        <f>'30310-PICKAWAY-ROSS COUNTY JVSD'!E23</f>
      </c>
      <c r="AH17" s="0">
        <f>'30310-PICKAWAY-ROSS COUNTY JVSD'!E24</f>
      </c>
      <c r="AI17" s="0">
        <f>'30310-PICKAWAY-ROSS COUNTY JVSD'!E25</f>
      </c>
      <c r="AJ17" s="0">
        <f>'30310-PICKAWAY-ROSS COUNTY JVSD'!E26</f>
      </c>
      <c r="AL17" s="0">
        <f>'30310-PICKAWAY-ROSS COUNTY JVSD'!E28</f>
      </c>
      <c r="AM17" s="0">
        <f>'30310-PICKAWAY-ROSS COUNTY JVSD'!E29</f>
      </c>
      <c r="AN17" s="0">
        <f>'30310-PICKAWAY-ROSS COUNTY JVSD'!E30</f>
      </c>
      <c r="AO17" s="0">
        <f>'30310-PICKAWAY-ROSS COUNTY JVSD'!E31</f>
      </c>
    </row>
    <row r="18" ht="12" customHeight="1">
      <c r="A18" s="1" t="s">
        <v>16</v>
      </c>
      <c r="B18" s="17">
        <f>=SUM(AB1:AB59)</f>
      </c>
      <c r="N18" s="0">
        <f>'30160-GREAT OAKS JVSD'!C4</f>
      </c>
      <c r="O18" s="0">
        <f>'30160-GREAT OAKS JVSD'!C5</f>
      </c>
      <c r="P18" s="0">
        <f>'30160-GREAT OAKS JVSD'!C6</f>
      </c>
      <c r="Q18" s="0">
        <f>'30160-GREAT OAKS JVSD'!C7</f>
      </c>
      <c r="R18" s="0">
        <f>'30160-GREAT OAKS JVSD'!C8</f>
      </c>
      <c r="U18" s="0">
        <f>'30160-GREAT OAKS JVSD'!C11</f>
      </c>
      <c r="V18" s="0">
        <f>'30160-GREAT OAKS JVSD'!C12</f>
      </c>
      <c r="W18" s="0">
        <f>'30160-GREAT OAKS JVSD'!C13</f>
      </c>
      <c r="X18" s="0">
        <f>'30160-GREAT OAKS JVSD'!C14</f>
      </c>
      <c r="Y18" s="0">
        <f>'30160-GREAT OAKS JVSD'!C15</f>
      </c>
      <c r="Z18" s="0">
        <f>'30160-GREAT OAKS JVSD'!C16</f>
      </c>
      <c r="AA18" s="0">
        <f>'30160-GREAT OAKS JVSD'!C17</f>
      </c>
      <c r="AB18" s="0">
        <f>'30160-GREAT OAKS JVSD'!C18</f>
      </c>
      <c r="AE18" s="0">
        <f>'30160-GREAT OAKS JVSD'!C21</f>
      </c>
      <c r="AF18" s="0">
        <f>'30160-GREAT OAKS JVSD'!C22</f>
      </c>
      <c r="AG18" s="0">
        <f>'30160-GREAT OAKS JVSD'!C23</f>
      </c>
      <c r="AH18" s="0">
        <f>'30160-GREAT OAKS JVSD'!C24</f>
      </c>
      <c r="AI18" s="0">
        <f>'30160-GREAT OAKS JVSD'!C25</f>
      </c>
      <c r="AJ18" s="0">
        <f>'30160-GREAT OAKS JVSD'!C26</f>
      </c>
      <c r="AL18" s="0">
        <f>'30160-GREAT OAKS JVSD'!C28</f>
      </c>
      <c r="AM18" s="0">
        <f>'30160-GREAT OAKS JVSD'!C29</f>
      </c>
      <c r="AN18" s="0">
        <f>'30160-GREAT OAKS JVSD'!C30</f>
      </c>
      <c r="AO18" s="0">
        <f>'30160-GREAT OAKS JVSD'!C31</f>
      </c>
    </row>
    <row r="19" ht="12" customHeight="1">
      <c r="N19" s="0">
        <f>'30290-OHIO HI-POINT JVSD'!D4</f>
      </c>
      <c r="O19" s="0">
        <f>'30290-OHIO HI-POINT JVSD'!D5</f>
      </c>
      <c r="P19" s="0">
        <f>'30290-OHIO HI-POINT JVSD'!D6</f>
      </c>
      <c r="Q19" s="0">
        <f>'30290-OHIO HI-POINT JVSD'!D7</f>
      </c>
      <c r="R19" s="0">
        <f>'30290-OHIO HI-POINT JVSD'!D8</f>
      </c>
      <c r="U19" s="0">
        <f>'30290-OHIO HI-POINT JVSD'!D11</f>
      </c>
      <c r="V19" s="0">
        <f>'30290-OHIO HI-POINT JVSD'!D12</f>
      </c>
      <c r="W19" s="0">
        <f>'30290-OHIO HI-POINT JVSD'!D13</f>
      </c>
      <c r="X19" s="0">
        <f>'30290-OHIO HI-POINT JVSD'!D14</f>
      </c>
      <c r="Y19" s="0">
        <f>'30290-OHIO HI-POINT JVSD'!D15</f>
      </c>
      <c r="Z19" s="0">
        <f>'30290-OHIO HI-POINT JVSD'!D16</f>
      </c>
      <c r="AA19" s="0">
        <f>'30290-OHIO HI-POINT JVSD'!D17</f>
      </c>
      <c r="AB19" s="0">
        <f>'30290-OHIO HI-POINT JVSD'!D18</f>
      </c>
      <c r="AE19" s="0">
        <f>'30290-OHIO HI-POINT JVSD'!D21</f>
      </c>
      <c r="AF19" s="0">
        <f>'30290-OHIO HI-POINT JVSD'!D22</f>
      </c>
      <c r="AG19" s="0">
        <f>'30290-OHIO HI-POINT JVSD'!D23</f>
      </c>
      <c r="AH19" s="0">
        <f>'30290-OHIO HI-POINT JVSD'!D24</f>
      </c>
      <c r="AI19" s="0">
        <f>'30290-OHIO HI-POINT JVSD'!D25</f>
      </c>
      <c r="AJ19" s="0">
        <f>'30290-OHIO HI-POINT JVSD'!D26</f>
      </c>
      <c r="AL19" s="0">
        <f>'30290-OHIO HI-POINT JVSD'!D28</f>
      </c>
      <c r="AM19" s="0">
        <f>'30290-OHIO HI-POINT JVSD'!D29</f>
      </c>
      <c r="AN19" s="0">
        <f>'30290-OHIO HI-POINT JVSD'!D30</f>
      </c>
      <c r="AO19" s="0">
        <f>'30290-OHIO HI-POINT JVSD'!D31</f>
      </c>
    </row>
    <row r="20" ht="12" customHeight="1">
      <c r="A20" s="10" t="s">
        <v>17</v>
      </c>
    </row>
    <row r="21" ht="12" customHeight="1">
      <c r="A21" s="4" t="s">
        <v>18</v>
      </c>
      <c r="B21" s="15">
        <f>=SUM(AE1:AE59)</f>
      </c>
    </row>
    <row r="22" ht="12" customHeight="1">
      <c r="A22" s="6" t="s">
        <v>19</v>
      </c>
      <c r="B22" s="14">
        <f>=SUM(AF1:AF59)</f>
      </c>
    </row>
    <row r="23" ht="12" customHeight="1">
      <c r="A23" s="6" t="s">
        <v>20</v>
      </c>
      <c r="B23" s="14">
        <f>=SUM(AG1:AG59)</f>
      </c>
    </row>
    <row r="24" ht="12" customHeight="1">
      <c r="A24" s="6" t="s">
        <v>21</v>
      </c>
      <c r="B24" s="14">
        <f>=SUM(AH1:AH59)</f>
      </c>
    </row>
    <row r="25" ht="12" customHeight="1">
      <c r="A25" s="6" t="s">
        <v>22</v>
      </c>
      <c r="B25" s="14">
        <f>=SUM(AI1:AI59)</f>
      </c>
      <c r="N25" s="0">
        <f>'40891-CANAAN TWP'!C4</f>
      </c>
      <c r="O25" s="0">
        <f>'40891-CANAAN TWP'!C5</f>
      </c>
      <c r="P25" s="0">
        <f>'40891-CANAAN TWP'!C6</f>
      </c>
      <c r="Q25" s="0">
        <f>'40891-CANAAN TWP'!C7</f>
      </c>
      <c r="R25" s="0">
        <f>'40891-CANAAN TWP'!C8</f>
      </c>
      <c r="U25" s="0">
        <f>'40891-CANAAN TWP'!C11</f>
      </c>
      <c r="V25" s="0">
        <f>'40891-CANAAN TWP'!C12</f>
      </c>
      <c r="W25" s="0">
        <f>'40891-CANAAN TWP'!C13</f>
      </c>
      <c r="X25" s="0">
        <f>'40891-CANAAN TWP'!C14</f>
      </c>
      <c r="Y25" s="0">
        <f>'40891-CANAAN TWP'!C15</f>
      </c>
      <c r="Z25" s="0">
        <f>'40891-CANAAN TWP'!C16</f>
      </c>
      <c r="AA25" s="0">
        <f>'40891-CANAAN TWP'!C17</f>
      </c>
      <c r="AB25" s="0">
        <f>'40891-CANAAN TWP'!C18</f>
      </c>
      <c r="AE25" s="0">
        <f>'40891-CANAAN TWP'!C21</f>
      </c>
      <c r="AF25" s="0">
        <f>'40891-CANAAN TWP'!C22</f>
      </c>
      <c r="AG25" s="0">
        <f>'40891-CANAAN TWP'!C23</f>
      </c>
      <c r="AH25" s="0">
        <f>'40891-CANAAN TWP'!C24</f>
      </c>
      <c r="AI25" s="0">
        <f>'40891-CANAAN TWP'!C25</f>
      </c>
      <c r="AJ25" s="0">
        <f>'40891-CANAAN TWP'!C26</f>
      </c>
      <c r="AL25" s="0">
        <f>'40891-CANAAN TWP'!C28</f>
      </c>
      <c r="AM25" s="0">
        <f>'40891-CANAAN TWP'!C29</f>
      </c>
      <c r="AN25" s="0">
        <f>'40891-CANAAN TWP'!C30</f>
      </c>
      <c r="AO25" s="0">
        <f>'40891-CANAAN TWP'!C31</f>
      </c>
    </row>
    <row r="26" ht="12" customHeight="1">
      <c r="A26" s="8" t="s">
        <v>23</v>
      </c>
      <c r="B26" s="17">
        <f>=SUM(AJ1:AJ59)</f>
      </c>
      <c r="N26" s="0">
        <f>'41410-DARBY TWP'!G4</f>
      </c>
      <c r="O26" s="0">
        <f>'41410-DARBY TWP'!G5</f>
      </c>
      <c r="P26" s="0">
        <f>'41410-DARBY TWP'!G6</f>
      </c>
      <c r="Q26" s="0">
        <f>'41410-DARBY TWP'!G7</f>
      </c>
      <c r="R26" s="0">
        <f>'41410-DARBY TWP'!G8</f>
      </c>
      <c r="U26" s="0">
        <f>'41410-DARBY TWP'!G11</f>
      </c>
      <c r="V26" s="0">
        <f>'41410-DARBY TWP'!G12</f>
      </c>
      <c r="W26" s="0">
        <f>'41410-DARBY TWP'!G13</f>
      </c>
      <c r="X26" s="0">
        <f>'41410-DARBY TWP'!G14</f>
      </c>
      <c r="Y26" s="0">
        <f>'41410-DARBY TWP'!G15</f>
      </c>
      <c r="Z26" s="0">
        <f>'41410-DARBY TWP'!G16</f>
      </c>
      <c r="AA26" s="0">
        <f>'41410-DARBY TWP'!G17</f>
      </c>
      <c r="AB26" s="0">
        <f>'41410-DARBY TWP'!G18</f>
      </c>
      <c r="AE26" s="0">
        <f>'41410-DARBY TWP'!G21</f>
      </c>
      <c r="AF26" s="0">
        <f>'41410-DARBY TWP'!G22</f>
      </c>
      <c r="AG26" s="0">
        <f>'41410-DARBY TWP'!G23</f>
      </c>
      <c r="AH26" s="0">
        <f>'41410-DARBY TWP'!G24</f>
      </c>
      <c r="AI26" s="0">
        <f>'41410-DARBY TWP'!G25</f>
      </c>
      <c r="AJ26" s="0">
        <f>'41410-DARBY TWP'!G26</f>
      </c>
      <c r="AL26" s="0">
        <f>'41410-DARBY TWP'!G28</f>
      </c>
      <c r="AM26" s="0">
        <f>'41410-DARBY TWP'!G29</f>
      </c>
      <c r="AN26" s="0">
        <f>'41410-DARBY TWP'!G30</f>
      </c>
      <c r="AO26" s="0">
        <f>'41410-DARBY TWP'!G31</f>
      </c>
    </row>
    <row r="27" ht="12" customHeight="1">
      <c r="N27" s="0">
        <f>'41430-DEER CREEK TWP'!C4</f>
      </c>
      <c r="O27" s="0">
        <f>'41430-DEER CREEK TWP'!C5</f>
      </c>
      <c r="P27" s="0">
        <f>'41430-DEER CREEK TWP'!C6</f>
      </c>
      <c r="Q27" s="0">
        <f>'41430-DEER CREEK TWP'!C7</f>
      </c>
      <c r="R27" s="0">
        <f>'41430-DEER CREEK TWP'!C8</f>
      </c>
      <c r="U27" s="0">
        <f>'41430-DEER CREEK TWP'!C11</f>
      </c>
      <c r="V27" s="0">
        <f>'41430-DEER CREEK TWP'!C12</f>
      </c>
      <c r="W27" s="0">
        <f>'41430-DEER CREEK TWP'!C13</f>
      </c>
      <c r="X27" s="0">
        <f>'41430-DEER CREEK TWP'!C14</f>
      </c>
      <c r="Y27" s="0">
        <f>'41430-DEER CREEK TWP'!C15</f>
      </c>
      <c r="Z27" s="0">
        <f>'41430-DEER CREEK TWP'!C16</f>
      </c>
      <c r="AA27" s="0">
        <f>'41430-DEER CREEK TWP'!C17</f>
      </c>
      <c r="AB27" s="0">
        <f>'41430-DEER CREEK TWP'!C18</f>
      </c>
      <c r="AE27" s="0">
        <f>'41430-DEER CREEK TWP'!C21</f>
      </c>
      <c r="AF27" s="0">
        <f>'41430-DEER CREEK TWP'!C22</f>
      </c>
      <c r="AG27" s="0">
        <f>'41430-DEER CREEK TWP'!C23</f>
      </c>
      <c r="AH27" s="0">
        <f>'41430-DEER CREEK TWP'!C24</f>
      </c>
      <c r="AI27" s="0">
        <f>'41430-DEER CREEK TWP'!C25</f>
      </c>
      <c r="AJ27" s="0">
        <f>'41430-DEER CREEK TWP'!C26</f>
      </c>
      <c r="AL27" s="0">
        <f>'41430-DEER CREEK TWP'!C28</f>
      </c>
      <c r="AM27" s="0">
        <f>'41430-DEER CREEK TWP'!C29</f>
      </c>
      <c r="AN27" s="0">
        <f>'41430-DEER CREEK TWP'!C30</f>
      </c>
      <c r="AO27" s="0">
        <f>'41430-DEER CREEK TWP'!C31</f>
      </c>
    </row>
    <row r="28" ht="12" customHeight="1">
      <c r="A28" s="8" t="s">
        <v>24</v>
      </c>
      <c r="B28" s="17">
        <f>=SUM(AL1:AL59)</f>
      </c>
      <c r="N28" s="0">
        <f>'41734-FAIRFIELD TWP'!E4</f>
      </c>
      <c r="O28" s="0">
        <f>'41734-FAIRFIELD TWP'!E5</f>
      </c>
      <c r="P28" s="0">
        <f>'41734-FAIRFIELD TWP'!E6</f>
      </c>
      <c r="Q28" s="0">
        <f>'41734-FAIRFIELD TWP'!E7</f>
      </c>
      <c r="R28" s="0">
        <f>'41734-FAIRFIELD TWP'!E8</f>
      </c>
      <c r="U28" s="0">
        <f>'41734-FAIRFIELD TWP'!E11</f>
      </c>
      <c r="V28" s="0">
        <f>'41734-FAIRFIELD TWP'!E12</f>
      </c>
      <c r="W28" s="0">
        <f>'41734-FAIRFIELD TWP'!E13</f>
      </c>
      <c r="X28" s="0">
        <f>'41734-FAIRFIELD TWP'!E14</f>
      </c>
      <c r="Y28" s="0">
        <f>'41734-FAIRFIELD TWP'!E15</f>
      </c>
      <c r="Z28" s="0">
        <f>'41734-FAIRFIELD TWP'!E16</f>
      </c>
      <c r="AA28" s="0">
        <f>'41734-FAIRFIELD TWP'!E17</f>
      </c>
      <c r="AB28" s="0">
        <f>'41734-FAIRFIELD TWP'!E18</f>
      </c>
      <c r="AE28" s="0">
        <f>'41734-FAIRFIELD TWP'!E21</f>
      </c>
      <c r="AF28" s="0">
        <f>'41734-FAIRFIELD TWP'!E22</f>
      </c>
      <c r="AG28" s="0">
        <f>'41734-FAIRFIELD TWP'!E23</f>
      </c>
      <c r="AH28" s="0">
        <f>'41734-FAIRFIELD TWP'!E24</f>
      </c>
      <c r="AI28" s="0">
        <f>'41734-FAIRFIELD TWP'!E25</f>
      </c>
      <c r="AJ28" s="0">
        <f>'41734-FAIRFIELD TWP'!E26</f>
      </c>
      <c r="AL28" s="0">
        <f>'41734-FAIRFIELD TWP'!E28</f>
      </c>
      <c r="AM28" s="0">
        <f>'41734-FAIRFIELD TWP'!E29</f>
      </c>
      <c r="AN28" s="0">
        <f>'41734-FAIRFIELD TWP'!E30</f>
      </c>
      <c r="AO28" s="0">
        <f>'41734-FAIRFIELD TWP'!E31</f>
      </c>
    </row>
    <row r="29" ht="12" customHeight="1">
      <c r="A29" s="6" t="s">
        <v>25</v>
      </c>
      <c r="B29" s="14">
        <f>=SUM(AM1:AM59)</f>
      </c>
      <c r="N29" s="0">
        <f>'47058-JEFFERSON TWP'!F4</f>
      </c>
      <c r="O29" s="0">
        <f>'47058-JEFFERSON TWP'!F5</f>
      </c>
      <c r="P29" s="0">
        <f>'47058-JEFFERSON TWP'!F6</f>
      </c>
      <c r="Q29" s="0">
        <f>'47058-JEFFERSON TWP'!F7</f>
      </c>
      <c r="R29" s="0">
        <f>'47058-JEFFERSON TWP'!F8</f>
      </c>
      <c r="U29" s="0">
        <f>'47058-JEFFERSON TWP'!F11</f>
      </c>
      <c r="V29" s="0">
        <f>'47058-JEFFERSON TWP'!F12</f>
      </c>
      <c r="W29" s="0">
        <f>'47058-JEFFERSON TWP'!F13</f>
      </c>
      <c r="X29" s="0">
        <f>'47058-JEFFERSON TWP'!F14</f>
      </c>
      <c r="Y29" s="0">
        <f>'47058-JEFFERSON TWP'!F15</f>
      </c>
      <c r="Z29" s="0">
        <f>'47058-JEFFERSON TWP'!F16</f>
      </c>
      <c r="AA29" s="0">
        <f>'47058-JEFFERSON TWP'!F17</f>
      </c>
      <c r="AB29" s="0">
        <f>'47058-JEFFERSON TWP'!F18</f>
      </c>
      <c r="AE29" s="0">
        <f>'47058-JEFFERSON TWP'!F21</f>
      </c>
      <c r="AF29" s="0">
        <f>'47058-JEFFERSON TWP'!F22</f>
      </c>
      <c r="AG29" s="0">
        <f>'47058-JEFFERSON TWP'!F23</f>
      </c>
      <c r="AH29" s="0">
        <f>'47058-JEFFERSON TWP'!F24</f>
      </c>
      <c r="AI29" s="0">
        <f>'47058-JEFFERSON TWP'!F25</f>
      </c>
      <c r="AJ29" s="0">
        <f>'47058-JEFFERSON TWP'!F26</f>
      </c>
      <c r="AL29" s="0">
        <f>'47058-JEFFERSON TWP'!F28</f>
      </c>
      <c r="AM29" s="0">
        <f>'47058-JEFFERSON TWP'!F29</f>
      </c>
      <c r="AN29" s="0">
        <f>'47058-JEFFERSON TWP'!F30</f>
      </c>
      <c r="AO29" s="0">
        <f>'47058-JEFFERSON TWP'!F31</f>
      </c>
    </row>
    <row r="30" ht="12" customHeight="1">
      <c r="A30" s="6" t="s">
        <v>26</v>
      </c>
      <c r="B30" s="14">
        <f>=SUM(AN1:AN59)</f>
      </c>
    </row>
    <row r="31" ht="12" customHeight="1">
      <c r="A31" s="1" t="s">
        <v>27</v>
      </c>
      <c r="B31" s="17">
        <f>=SUM(AO1:AO59)</f>
      </c>
      <c r="N31" s="0">
        <f>'47101-MONROE TWP'!C4</f>
      </c>
      <c r="O31" s="0">
        <f>'47101-MONROE TWP'!C5</f>
      </c>
      <c r="P31" s="0">
        <f>'47101-MONROE TWP'!C6</f>
      </c>
      <c r="Q31" s="0">
        <f>'47101-MONROE TWP'!C7</f>
      </c>
      <c r="R31" s="0">
        <f>'47101-MONROE TWP'!C8</f>
      </c>
      <c r="U31" s="0">
        <f>'47101-MONROE TWP'!C11</f>
      </c>
      <c r="V31" s="0">
        <f>'47101-MONROE TWP'!C12</f>
      </c>
      <c r="W31" s="0">
        <f>'47101-MONROE TWP'!C13</f>
      </c>
      <c r="X31" s="0">
        <f>'47101-MONROE TWP'!C14</f>
      </c>
      <c r="Y31" s="0">
        <f>'47101-MONROE TWP'!C15</f>
      </c>
      <c r="Z31" s="0">
        <f>'47101-MONROE TWP'!C16</f>
      </c>
      <c r="AA31" s="0">
        <f>'47101-MONROE TWP'!C17</f>
      </c>
      <c r="AB31" s="0">
        <f>'47101-MONROE TWP'!C18</f>
      </c>
      <c r="AE31" s="0">
        <f>'47101-MONROE TWP'!C21</f>
      </c>
      <c r="AF31" s="0">
        <f>'47101-MONROE TWP'!C22</f>
      </c>
      <c r="AG31" s="0">
        <f>'47101-MONROE TWP'!C23</f>
      </c>
      <c r="AH31" s="0">
        <f>'47101-MONROE TWP'!C24</f>
      </c>
      <c r="AI31" s="0">
        <f>'47101-MONROE TWP'!C25</f>
      </c>
      <c r="AJ31" s="0">
        <f>'47101-MONROE TWP'!C26</f>
      </c>
      <c r="AL31" s="0">
        <f>'47101-MONROE TWP'!C28</f>
      </c>
      <c r="AM31" s="0">
        <f>'47101-MONROE TWP'!C29</f>
      </c>
      <c r="AN31" s="0">
        <f>'47101-MONROE TWP'!C30</f>
      </c>
      <c r="AO31" s="0">
        <f>'47101-MONROE TWP'!C31</f>
      </c>
    </row>
    <row r="32" ht="12" customHeight="1">
      <c r="N32" s="0">
        <f>'43900-OAK RUN TWP'!C4</f>
      </c>
      <c r="O32" s="0">
        <f>'43900-OAK RUN TWP'!C5</f>
      </c>
      <c r="P32" s="0">
        <f>'43900-OAK RUN TWP'!C6</f>
      </c>
      <c r="Q32" s="0">
        <f>'43900-OAK RUN TWP'!C7</f>
      </c>
      <c r="R32" s="0">
        <f>'43900-OAK RUN TWP'!C8</f>
      </c>
      <c r="U32" s="0">
        <f>'43900-OAK RUN TWP'!C11</f>
      </c>
      <c r="V32" s="0">
        <f>'43900-OAK RUN TWP'!C12</f>
      </c>
      <c r="W32" s="0">
        <f>'43900-OAK RUN TWP'!C13</f>
      </c>
      <c r="X32" s="0">
        <f>'43900-OAK RUN TWP'!C14</f>
      </c>
      <c r="Y32" s="0">
        <f>'43900-OAK RUN TWP'!C15</f>
      </c>
      <c r="Z32" s="0">
        <f>'43900-OAK RUN TWP'!C16</f>
      </c>
      <c r="AA32" s="0">
        <f>'43900-OAK RUN TWP'!C17</f>
      </c>
      <c r="AB32" s="0">
        <f>'43900-OAK RUN TWP'!C18</f>
      </c>
      <c r="AE32" s="0">
        <f>'43900-OAK RUN TWP'!C21</f>
      </c>
      <c r="AF32" s="0">
        <f>'43900-OAK RUN TWP'!C22</f>
      </c>
      <c r="AG32" s="0">
        <f>'43900-OAK RUN TWP'!C23</f>
      </c>
      <c r="AH32" s="0">
        <f>'43900-OAK RUN TWP'!C24</f>
      </c>
      <c r="AI32" s="0">
        <f>'43900-OAK RUN TWP'!C25</f>
      </c>
      <c r="AJ32" s="0">
        <f>'43900-OAK RUN TWP'!C26</f>
      </c>
      <c r="AL32" s="0">
        <f>'43900-OAK RUN TWP'!C28</f>
      </c>
      <c r="AM32" s="0">
        <f>'43900-OAK RUN TWP'!C29</f>
      </c>
      <c r="AN32" s="0">
        <f>'43900-OAK RUN TWP'!C30</f>
      </c>
      <c r="AO32" s="0">
        <f>'43900-OAK RUN TWP'!C31</f>
      </c>
    </row>
    <row r="33" ht="12" customHeight="1">
      <c r="N33" s="0">
        <f>'44013-PAINT TWP'!F4</f>
      </c>
      <c r="O33" s="0">
        <f>'44013-PAINT TWP'!F5</f>
      </c>
      <c r="P33" s="0">
        <f>'44013-PAINT TWP'!F6</f>
      </c>
      <c r="Q33" s="0">
        <f>'44013-PAINT TWP'!F7</f>
      </c>
      <c r="R33" s="0">
        <f>'44013-PAINT TWP'!F8</f>
      </c>
      <c r="U33" s="0">
        <f>'44013-PAINT TWP'!F11</f>
      </c>
      <c r="V33" s="0">
        <f>'44013-PAINT TWP'!F12</f>
      </c>
      <c r="W33" s="0">
        <f>'44013-PAINT TWP'!F13</f>
      </c>
      <c r="X33" s="0">
        <f>'44013-PAINT TWP'!F14</f>
      </c>
      <c r="Y33" s="0">
        <f>'44013-PAINT TWP'!F15</f>
      </c>
      <c r="Z33" s="0">
        <f>'44013-PAINT TWP'!F16</f>
      </c>
      <c r="AA33" s="0">
        <f>'44013-PAINT TWP'!F17</f>
      </c>
      <c r="AB33" s="0">
        <f>'44013-PAINT TWP'!F18</f>
      </c>
      <c r="AE33" s="0">
        <f>'44013-PAINT TWP'!F21</f>
      </c>
      <c r="AF33" s="0">
        <f>'44013-PAINT TWP'!F22</f>
      </c>
      <c r="AG33" s="0">
        <f>'44013-PAINT TWP'!F23</f>
      </c>
      <c r="AH33" s="0">
        <f>'44013-PAINT TWP'!F24</f>
      </c>
      <c r="AI33" s="0">
        <f>'44013-PAINT TWP'!F25</f>
      </c>
      <c r="AJ33" s="0">
        <f>'44013-PAINT TWP'!F26</f>
      </c>
      <c r="AL33" s="0">
        <f>'44013-PAINT TWP'!F28</f>
      </c>
      <c r="AM33" s="0">
        <f>'44013-PAINT TWP'!F29</f>
      </c>
      <c r="AN33" s="0">
        <f>'44013-PAINT TWP'!F30</f>
      </c>
      <c r="AO33" s="0">
        <f>'44013-PAINT TWP'!F31</f>
      </c>
    </row>
    <row r="34" ht="12" customHeight="1">
      <c r="N34" s="0">
        <f>'44215-PIKE TWP'!E4</f>
      </c>
      <c r="O34" s="0">
        <f>'44215-PIKE TWP'!E5</f>
      </c>
      <c r="P34" s="0">
        <f>'44215-PIKE TWP'!E6</f>
      </c>
      <c r="Q34" s="0">
        <f>'44215-PIKE TWP'!E7</f>
      </c>
      <c r="R34" s="0">
        <f>'44215-PIKE TWP'!E8</f>
      </c>
      <c r="U34" s="0">
        <f>'44215-PIKE TWP'!E11</f>
      </c>
      <c r="V34" s="0">
        <f>'44215-PIKE TWP'!E12</f>
      </c>
      <c r="W34" s="0">
        <f>'44215-PIKE TWP'!E13</f>
      </c>
      <c r="X34" s="0">
        <f>'44215-PIKE TWP'!E14</f>
      </c>
      <c r="Y34" s="0">
        <f>'44215-PIKE TWP'!E15</f>
      </c>
      <c r="Z34" s="0">
        <f>'44215-PIKE TWP'!E16</f>
      </c>
      <c r="AA34" s="0">
        <f>'44215-PIKE TWP'!E17</f>
      </c>
      <c r="AB34" s="0">
        <f>'44215-PIKE TWP'!E18</f>
      </c>
      <c r="AE34" s="0">
        <f>'44215-PIKE TWP'!E21</f>
      </c>
      <c r="AF34" s="0">
        <f>'44215-PIKE TWP'!E22</f>
      </c>
      <c r="AG34" s="0">
        <f>'44215-PIKE TWP'!E23</f>
      </c>
      <c r="AH34" s="0">
        <f>'44215-PIKE TWP'!E24</f>
      </c>
      <c r="AI34" s="0">
        <f>'44215-PIKE TWP'!E25</f>
      </c>
      <c r="AJ34" s="0">
        <f>'44215-PIKE TWP'!E26</f>
      </c>
      <c r="AL34" s="0">
        <f>'44215-PIKE TWP'!E28</f>
      </c>
      <c r="AM34" s="0">
        <f>'44215-PIKE TWP'!E29</f>
      </c>
      <c r="AN34" s="0">
        <f>'44215-PIKE TWP'!E30</f>
      </c>
      <c r="AO34" s="0">
        <f>'44215-PIKE TWP'!E31</f>
      </c>
    </row>
    <row r="35" ht="12" customHeight="1">
      <c r="N35" s="0">
        <f>'44259-PLEASANT TWP'!F4</f>
      </c>
      <c r="O35" s="0">
        <f>'44259-PLEASANT TWP'!F5</f>
      </c>
      <c r="P35" s="0">
        <f>'44259-PLEASANT TWP'!F6</f>
      </c>
      <c r="Q35" s="0">
        <f>'44259-PLEASANT TWP'!F7</f>
      </c>
      <c r="R35" s="0">
        <f>'44259-PLEASANT TWP'!F8</f>
      </c>
      <c r="U35" s="0">
        <f>'44259-PLEASANT TWP'!F11</f>
      </c>
      <c r="V35" s="0">
        <f>'44259-PLEASANT TWP'!F12</f>
      </c>
      <c r="W35" s="0">
        <f>'44259-PLEASANT TWP'!F13</f>
      </c>
      <c r="X35" s="0">
        <f>'44259-PLEASANT TWP'!F14</f>
      </c>
      <c r="Y35" s="0">
        <f>'44259-PLEASANT TWP'!F15</f>
      </c>
      <c r="Z35" s="0">
        <f>'44259-PLEASANT TWP'!F16</f>
      </c>
      <c r="AA35" s="0">
        <f>'44259-PLEASANT TWP'!F17</f>
      </c>
      <c r="AB35" s="0">
        <f>'44259-PLEASANT TWP'!F18</f>
      </c>
      <c r="AE35" s="0">
        <f>'44259-PLEASANT TWP'!F21</f>
      </c>
      <c r="AF35" s="0">
        <f>'44259-PLEASANT TWP'!F22</f>
      </c>
      <c r="AG35" s="0">
        <f>'44259-PLEASANT TWP'!F23</f>
      </c>
      <c r="AH35" s="0">
        <f>'44259-PLEASANT TWP'!F24</f>
      </c>
      <c r="AI35" s="0">
        <f>'44259-PLEASANT TWP'!F25</f>
      </c>
      <c r="AJ35" s="0">
        <f>'44259-PLEASANT TWP'!F26</f>
      </c>
      <c r="AL35" s="0">
        <f>'44259-PLEASANT TWP'!F28</f>
      </c>
      <c r="AM35" s="0">
        <f>'44259-PLEASANT TWP'!F29</f>
      </c>
      <c r="AN35" s="0">
        <f>'44259-PLEASANT TWP'!F30</f>
      </c>
      <c r="AO35" s="0">
        <f>'44259-PLEASANT TWP'!F31</f>
      </c>
    </row>
    <row r="36" ht="12" customHeight="1"/>
    <row r="37" ht="12" customHeight="1">
      <c r="N37" s="0">
        <f>'44410-RANGE TWP'!K4</f>
      </c>
      <c r="O37" s="0">
        <f>'44410-RANGE TWP'!K5</f>
      </c>
      <c r="P37" s="0">
        <f>'44410-RANGE TWP'!K6</f>
      </c>
      <c r="Q37" s="0">
        <f>'44410-RANGE TWP'!K7</f>
      </c>
      <c r="R37" s="0">
        <f>'44410-RANGE TWP'!K8</f>
      </c>
      <c r="U37" s="0">
        <f>'44410-RANGE TWP'!K11</f>
      </c>
      <c r="V37" s="0">
        <f>'44410-RANGE TWP'!K12</f>
      </c>
      <c r="W37" s="0">
        <f>'44410-RANGE TWP'!K13</f>
      </c>
      <c r="X37" s="0">
        <f>'44410-RANGE TWP'!K14</f>
      </c>
      <c r="Y37" s="0">
        <f>'44410-RANGE TWP'!K15</f>
      </c>
      <c r="Z37" s="0">
        <f>'44410-RANGE TWP'!K16</f>
      </c>
      <c r="AA37" s="0">
        <f>'44410-RANGE TWP'!K17</f>
      </c>
      <c r="AB37" s="0">
        <f>'44410-RANGE TWP'!K18</f>
      </c>
      <c r="AE37" s="0">
        <f>'44410-RANGE TWP'!K21</f>
      </c>
      <c r="AF37" s="0">
        <f>'44410-RANGE TWP'!K22</f>
      </c>
      <c r="AG37" s="0">
        <f>'44410-RANGE TWP'!K23</f>
      </c>
      <c r="AH37" s="0">
        <f>'44410-RANGE TWP'!K24</f>
      </c>
      <c r="AI37" s="0">
        <f>'44410-RANGE TWP'!K25</f>
      </c>
      <c r="AJ37" s="0">
        <f>'44410-RANGE TWP'!K26</f>
      </c>
      <c r="AL37" s="0">
        <f>'44410-RANGE TWP'!K28</f>
      </c>
      <c r="AM37" s="0">
        <f>'44410-RANGE TWP'!K29</f>
      </c>
      <c r="AN37" s="0">
        <f>'44410-RANGE TWP'!K30</f>
      </c>
      <c r="AO37" s="0">
        <f>'44410-RANGE TWP'!K31</f>
      </c>
    </row>
    <row r="38" ht="12" customHeight="1">
      <c r="N38" s="0">
        <f>'44980-SOMERFORD TWP'!C4</f>
      </c>
      <c r="O38" s="0">
        <f>'44980-SOMERFORD TWP'!C5</f>
      </c>
      <c r="P38" s="0">
        <f>'44980-SOMERFORD TWP'!C6</f>
      </c>
      <c r="Q38" s="0">
        <f>'44980-SOMERFORD TWP'!C7</f>
      </c>
      <c r="R38" s="0">
        <f>'44980-SOMERFORD TWP'!C8</f>
      </c>
      <c r="U38" s="0">
        <f>'44980-SOMERFORD TWP'!C11</f>
      </c>
      <c r="V38" s="0">
        <f>'44980-SOMERFORD TWP'!C12</f>
      </c>
      <c r="W38" s="0">
        <f>'44980-SOMERFORD TWP'!C13</f>
      </c>
      <c r="X38" s="0">
        <f>'44980-SOMERFORD TWP'!C14</f>
      </c>
      <c r="Y38" s="0">
        <f>'44980-SOMERFORD TWP'!C15</f>
      </c>
      <c r="Z38" s="0">
        <f>'44980-SOMERFORD TWP'!C16</f>
      </c>
      <c r="AA38" s="0">
        <f>'44980-SOMERFORD TWP'!C17</f>
      </c>
      <c r="AB38" s="0">
        <f>'44980-SOMERFORD TWP'!C18</f>
      </c>
      <c r="AE38" s="0">
        <f>'44980-SOMERFORD TWP'!C21</f>
      </c>
      <c r="AF38" s="0">
        <f>'44980-SOMERFORD TWP'!C22</f>
      </c>
      <c r="AG38" s="0">
        <f>'44980-SOMERFORD TWP'!C23</f>
      </c>
      <c r="AH38" s="0">
        <f>'44980-SOMERFORD TWP'!C24</f>
      </c>
      <c r="AI38" s="0">
        <f>'44980-SOMERFORD TWP'!C25</f>
      </c>
      <c r="AJ38" s="0">
        <f>'44980-SOMERFORD TWP'!C26</f>
      </c>
      <c r="AL38" s="0">
        <f>'44980-SOMERFORD TWP'!C28</f>
      </c>
      <c r="AM38" s="0">
        <f>'44980-SOMERFORD TWP'!C29</f>
      </c>
      <c r="AN38" s="0">
        <f>'44980-SOMERFORD TWP'!C30</f>
      </c>
      <c r="AO38" s="0">
        <f>'44980-SOMERFORD TWP'!C31</f>
      </c>
    </row>
    <row r="39" ht="12" customHeight="1">
      <c r="N39" s="0">
        <f>'45171-STOKES TWP'!G4</f>
      </c>
      <c r="O39" s="0">
        <f>'45171-STOKES TWP'!G5</f>
      </c>
      <c r="P39" s="0">
        <f>'45171-STOKES TWP'!G6</f>
      </c>
      <c r="Q39" s="0">
        <f>'45171-STOKES TWP'!G7</f>
      </c>
      <c r="R39" s="0">
        <f>'45171-STOKES TWP'!G8</f>
      </c>
      <c r="U39" s="0">
        <f>'45171-STOKES TWP'!G11</f>
      </c>
      <c r="V39" s="0">
        <f>'45171-STOKES TWP'!G12</f>
      </c>
      <c r="W39" s="0">
        <f>'45171-STOKES TWP'!G13</f>
      </c>
      <c r="X39" s="0">
        <f>'45171-STOKES TWP'!G14</f>
      </c>
      <c r="Y39" s="0">
        <f>'45171-STOKES TWP'!G15</f>
      </c>
      <c r="Z39" s="0">
        <f>'45171-STOKES TWP'!G16</f>
      </c>
      <c r="AA39" s="0">
        <f>'45171-STOKES TWP'!G17</f>
      </c>
      <c r="AB39" s="0">
        <f>'45171-STOKES TWP'!G18</f>
      </c>
      <c r="AE39" s="0">
        <f>'45171-STOKES TWP'!G21</f>
      </c>
      <c r="AF39" s="0">
        <f>'45171-STOKES TWP'!G22</f>
      </c>
      <c r="AG39" s="0">
        <f>'45171-STOKES TWP'!G23</f>
      </c>
      <c r="AH39" s="0">
        <f>'45171-STOKES TWP'!G24</f>
      </c>
      <c r="AI39" s="0">
        <f>'45171-STOKES TWP'!G25</f>
      </c>
      <c r="AJ39" s="0">
        <f>'45171-STOKES TWP'!G26</f>
      </c>
      <c r="AL39" s="0">
        <f>'45171-STOKES TWP'!G28</f>
      </c>
      <c r="AM39" s="0">
        <f>'45171-STOKES TWP'!G29</f>
      </c>
      <c r="AN39" s="0">
        <f>'45171-STOKES TWP'!G30</f>
      </c>
      <c r="AO39" s="0">
        <f>'45171-STOKES TWP'!G31</f>
      </c>
    </row>
    <row r="40" ht="12" customHeight="1"/>
    <row r="41" ht="12" customHeight="1">
      <c r="N41" s="0">
        <f>'47141-UNION TWP'!C4</f>
      </c>
      <c r="O41" s="0">
        <f>'47141-UNION TWP'!C5</f>
      </c>
      <c r="P41" s="0">
        <f>'47141-UNION TWP'!C6</f>
      </c>
      <c r="Q41" s="0">
        <f>'47141-UNION TWP'!C7</f>
      </c>
      <c r="R41" s="0">
        <f>'47141-UNION TWP'!C8</f>
      </c>
      <c r="U41" s="0">
        <f>'47141-UNION TWP'!C11</f>
      </c>
      <c r="V41" s="0">
        <f>'47141-UNION TWP'!C12</f>
      </c>
      <c r="W41" s="0">
        <f>'47141-UNION TWP'!C13</f>
      </c>
      <c r="X41" s="0">
        <f>'47141-UNION TWP'!C14</f>
      </c>
      <c r="Y41" s="0">
        <f>'47141-UNION TWP'!C15</f>
      </c>
      <c r="Z41" s="0">
        <f>'47141-UNION TWP'!C16</f>
      </c>
      <c r="AA41" s="0">
        <f>'47141-UNION TWP'!C17</f>
      </c>
      <c r="AB41" s="0">
        <f>'47141-UNION TWP'!C18</f>
      </c>
      <c r="AE41" s="0">
        <f>'47141-UNION TWP'!C21</f>
      </c>
      <c r="AF41" s="0">
        <f>'47141-UNION TWP'!C22</f>
      </c>
      <c r="AG41" s="0">
        <f>'47141-UNION TWP'!C23</f>
      </c>
      <c r="AH41" s="0">
        <f>'47141-UNION TWP'!C24</f>
      </c>
      <c r="AI41" s="0">
        <f>'47141-UNION TWP'!C25</f>
      </c>
      <c r="AJ41" s="0">
        <f>'47141-UNION TWP'!C26</f>
      </c>
      <c r="AL41" s="0">
        <f>'47141-UNION TWP'!C28</f>
      </c>
      <c r="AM41" s="0">
        <f>'47141-UNION TWP'!C29</f>
      </c>
      <c r="AN41" s="0">
        <f>'47141-UNION TWP'!C30</f>
      </c>
      <c r="AO41" s="0">
        <f>'47141-UNION TWP'!C31</f>
      </c>
    </row>
    <row r="42" ht="12" customHeight="1">
      <c r="N42" s="0">
        <f>'56720-PLAIN CITY CORP'!E4</f>
      </c>
      <c r="O42" s="0">
        <f>'56720-PLAIN CITY CORP'!E5</f>
      </c>
      <c r="P42" s="0">
        <f>'56720-PLAIN CITY CORP'!E6</f>
      </c>
      <c r="Q42" s="0">
        <f>'56720-PLAIN CITY CORP'!E7</f>
      </c>
      <c r="R42" s="0">
        <f>'56720-PLAIN CITY CORP'!E8</f>
      </c>
      <c r="U42" s="0">
        <f>'56720-PLAIN CITY CORP'!E11</f>
      </c>
      <c r="V42" s="0">
        <f>'56720-PLAIN CITY CORP'!E12</f>
      </c>
      <c r="W42" s="0">
        <f>'56720-PLAIN CITY CORP'!E13</f>
      </c>
      <c r="X42" s="0">
        <f>'56720-PLAIN CITY CORP'!E14</f>
      </c>
      <c r="Y42" s="0">
        <f>'56720-PLAIN CITY CORP'!E15</f>
      </c>
      <c r="Z42" s="0">
        <f>'56720-PLAIN CITY CORP'!E16</f>
      </c>
      <c r="AA42" s="0">
        <f>'56720-PLAIN CITY CORP'!E17</f>
      </c>
      <c r="AB42" s="0">
        <f>'56720-PLAIN CITY CORP'!E18</f>
      </c>
      <c r="AE42" s="0">
        <f>'56720-PLAIN CITY CORP'!E21</f>
      </c>
      <c r="AF42" s="0">
        <f>'56720-PLAIN CITY CORP'!E22</f>
      </c>
      <c r="AG42" s="0">
        <f>'56720-PLAIN CITY CORP'!E23</f>
      </c>
      <c r="AH42" s="0">
        <f>'56720-PLAIN CITY CORP'!E24</f>
      </c>
      <c r="AI42" s="0">
        <f>'56720-PLAIN CITY CORP'!E25</f>
      </c>
      <c r="AJ42" s="0">
        <f>'56720-PLAIN CITY CORP'!E26</f>
      </c>
      <c r="AL42" s="0">
        <f>'56720-PLAIN CITY CORP'!E28</f>
      </c>
      <c r="AM42" s="0">
        <f>'56720-PLAIN CITY CORP'!E29</f>
      </c>
      <c r="AN42" s="0">
        <f>'56720-PLAIN CITY CORP'!E30</f>
      </c>
      <c r="AO42" s="0">
        <f>'56720-PLAIN CITY CORP'!E31</f>
      </c>
    </row>
    <row r="43" ht="12" customHeight="1">
      <c r="N43" s="0">
        <f>'53901-JEFFERSON CORP'!D4</f>
      </c>
      <c r="O43" s="0">
        <f>'53901-JEFFERSON CORP'!D5</f>
      </c>
      <c r="P43" s="0">
        <f>'53901-JEFFERSON CORP'!D6</f>
      </c>
      <c r="Q43" s="0">
        <f>'53901-JEFFERSON CORP'!D7</f>
      </c>
      <c r="R43" s="0">
        <f>'53901-JEFFERSON CORP'!D8</f>
      </c>
      <c r="U43" s="0">
        <f>'53901-JEFFERSON CORP'!D11</f>
      </c>
      <c r="V43" s="0">
        <f>'53901-JEFFERSON CORP'!D12</f>
      </c>
      <c r="W43" s="0">
        <f>'53901-JEFFERSON CORP'!D13</f>
      </c>
      <c r="X43" s="0">
        <f>'53901-JEFFERSON CORP'!D14</f>
      </c>
      <c r="Y43" s="0">
        <f>'53901-JEFFERSON CORP'!D15</f>
      </c>
      <c r="Z43" s="0">
        <f>'53901-JEFFERSON CORP'!D16</f>
      </c>
      <c r="AA43" s="0">
        <f>'53901-JEFFERSON CORP'!D17</f>
      </c>
      <c r="AB43" s="0">
        <f>'53901-JEFFERSON CORP'!D18</f>
      </c>
      <c r="AE43" s="0">
        <f>'53901-JEFFERSON CORP'!D21</f>
      </c>
      <c r="AF43" s="0">
        <f>'53901-JEFFERSON CORP'!D22</f>
      </c>
      <c r="AG43" s="0">
        <f>'53901-JEFFERSON CORP'!D23</f>
      </c>
      <c r="AH43" s="0">
        <f>'53901-JEFFERSON CORP'!D24</f>
      </c>
      <c r="AI43" s="0">
        <f>'53901-JEFFERSON CORP'!D25</f>
      </c>
      <c r="AJ43" s="0">
        <f>'53901-JEFFERSON CORP'!D26</f>
      </c>
      <c r="AL43" s="0">
        <f>'53901-JEFFERSON CORP'!D28</f>
      </c>
      <c r="AM43" s="0">
        <f>'53901-JEFFERSON CORP'!D29</f>
      </c>
      <c r="AN43" s="0">
        <f>'53901-JEFFERSON CORP'!D30</f>
      </c>
      <c r="AO43" s="0">
        <f>'53901-JEFFERSON CORP'!D31</f>
      </c>
    </row>
    <row r="44" ht="12" customHeight="1">
      <c r="N44" s="0">
        <f>'55530-MT. STERLING CORP'!C4</f>
      </c>
      <c r="O44" s="0">
        <f>'55530-MT. STERLING CORP'!C5</f>
      </c>
      <c r="P44" s="0">
        <f>'55530-MT. STERLING CORP'!C6</f>
      </c>
      <c r="Q44" s="0">
        <f>'55530-MT. STERLING CORP'!C7</f>
      </c>
      <c r="R44" s="0">
        <f>'55530-MT. STERLING CORP'!C8</f>
      </c>
      <c r="U44" s="0">
        <f>'55530-MT. STERLING CORP'!C11</f>
      </c>
      <c r="V44" s="0">
        <f>'55530-MT. STERLING CORP'!C12</f>
      </c>
      <c r="W44" s="0">
        <f>'55530-MT. STERLING CORP'!C13</f>
      </c>
      <c r="X44" s="0">
        <f>'55530-MT. STERLING CORP'!C14</f>
      </c>
      <c r="Y44" s="0">
        <f>'55530-MT. STERLING CORP'!C15</f>
      </c>
      <c r="Z44" s="0">
        <f>'55530-MT. STERLING CORP'!C16</f>
      </c>
      <c r="AA44" s="0">
        <f>'55530-MT. STERLING CORP'!C17</f>
      </c>
      <c r="AB44" s="0">
        <f>'55530-MT. STERLING CORP'!C18</f>
      </c>
      <c r="AE44" s="0">
        <f>'55530-MT. STERLING CORP'!C21</f>
      </c>
      <c r="AF44" s="0">
        <f>'55530-MT. STERLING CORP'!C22</f>
      </c>
      <c r="AG44" s="0">
        <f>'55530-MT. STERLING CORP'!C23</f>
      </c>
      <c r="AH44" s="0">
        <f>'55530-MT. STERLING CORP'!C24</f>
      </c>
      <c r="AI44" s="0">
        <f>'55530-MT. STERLING CORP'!C25</f>
      </c>
      <c r="AJ44" s="0">
        <f>'55530-MT. STERLING CORP'!C26</f>
      </c>
      <c r="AL44" s="0">
        <f>'55530-MT. STERLING CORP'!C28</f>
      </c>
      <c r="AM44" s="0">
        <f>'55530-MT. STERLING CORP'!C29</f>
      </c>
      <c r="AN44" s="0">
        <f>'55530-MT. STERLING CORP'!C30</f>
      </c>
      <c r="AO44" s="0">
        <f>'55530-MT. STERLING CORP'!C31</f>
      </c>
    </row>
    <row r="45" ht="12" customHeight="1">
      <c r="N45" s="0">
        <f>'55150-MIDWAY CORP'!E4</f>
      </c>
      <c r="O45" s="0">
        <f>'55150-MIDWAY CORP'!E5</f>
      </c>
      <c r="P45" s="0">
        <f>'55150-MIDWAY CORP'!E6</f>
      </c>
      <c r="Q45" s="0">
        <f>'55150-MIDWAY CORP'!E7</f>
      </c>
      <c r="R45" s="0">
        <f>'55150-MIDWAY CORP'!E8</f>
      </c>
      <c r="U45" s="0">
        <f>'55150-MIDWAY CORP'!E11</f>
      </c>
      <c r="V45" s="0">
        <f>'55150-MIDWAY CORP'!E12</f>
      </c>
      <c r="W45" s="0">
        <f>'55150-MIDWAY CORP'!E13</f>
      </c>
      <c r="X45" s="0">
        <f>'55150-MIDWAY CORP'!E14</f>
      </c>
      <c r="Y45" s="0">
        <f>'55150-MIDWAY CORP'!E15</f>
      </c>
      <c r="Z45" s="0">
        <f>'55150-MIDWAY CORP'!E16</f>
      </c>
      <c r="AA45" s="0">
        <f>'55150-MIDWAY CORP'!E17</f>
      </c>
      <c r="AB45" s="0">
        <f>'55150-MIDWAY CORP'!E18</f>
      </c>
      <c r="AE45" s="0">
        <f>'55150-MIDWAY CORP'!E21</f>
      </c>
      <c r="AF45" s="0">
        <f>'55150-MIDWAY CORP'!E22</f>
      </c>
      <c r="AG45" s="0">
        <f>'55150-MIDWAY CORP'!E23</f>
      </c>
      <c r="AH45" s="0">
        <f>'55150-MIDWAY CORP'!E24</f>
      </c>
      <c r="AI45" s="0">
        <f>'55150-MIDWAY CORP'!E25</f>
      </c>
      <c r="AJ45" s="0">
        <f>'55150-MIDWAY CORP'!E26</f>
      </c>
      <c r="AL45" s="0">
        <f>'55150-MIDWAY CORP'!E28</f>
      </c>
      <c r="AM45" s="0">
        <f>'55150-MIDWAY CORP'!E29</f>
      </c>
      <c r="AN45" s="0">
        <f>'55150-MIDWAY CORP'!E30</f>
      </c>
      <c r="AO45" s="0">
        <f>'55150-MIDWAY CORP'!E31</f>
      </c>
    </row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U46" s="0">
        <f>'57370-S. SOLON CORP'!D11</f>
      </c>
      <c r="V46" s="0">
        <f>'57370-S. SOLON CORP'!D12</f>
      </c>
      <c r="W46" s="0">
        <f>'57370-S. SOLON CORP'!D13</f>
      </c>
      <c r="X46" s="0">
        <f>'57370-S. SOLON CORP'!D14</f>
      </c>
      <c r="Y46" s="0">
        <f>'57370-S. SOLON CORP'!D15</f>
      </c>
      <c r="Z46" s="0">
        <f>'57370-S. SOLON CORP'!D16</f>
      </c>
      <c r="AA46" s="0">
        <f>'57370-S. SOLON CORP'!D17</f>
      </c>
      <c r="AB46" s="0">
        <f>'57370-S. SOLON CORP'!D18</f>
      </c>
      <c r="AE46" s="0">
        <f>'57370-S. SOLON CORP'!D21</f>
      </c>
      <c r="AF46" s="0">
        <f>'57370-S. SOLON CORP'!D22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L46" s="0">
        <f>'57370-S. SOLON CORP'!D28</f>
      </c>
      <c r="AM46" s="0">
        <f>'57370-S. SOLON CORP'!D29</f>
      </c>
      <c r="AN46" s="0">
        <f>'57370-S. SOLON CORP'!D30</f>
      </c>
      <c r="AO46" s="0">
        <f>'57370-S. SOLON CORP'!D31</f>
      </c>
    </row>
    <row r="47" ht="12" customHeight="1">
      <c r="N47" s="0">
        <f>'54460-LONDON CITY'!G4</f>
      </c>
      <c r="O47" s="0">
        <f>'54460-LONDON CITY'!G5</f>
      </c>
      <c r="P47" s="0">
        <f>'54460-LONDON CITY'!G6</f>
      </c>
      <c r="Q47" s="0">
        <f>'54460-LONDON CITY'!G7</f>
      </c>
      <c r="R47" s="0">
        <f>'54460-LONDON CITY'!G8</f>
      </c>
      <c r="U47" s="0">
        <f>'54460-LONDON CITY'!G11</f>
      </c>
      <c r="V47" s="0">
        <f>'54460-LONDON CITY'!G12</f>
      </c>
      <c r="W47" s="0">
        <f>'54460-LONDON CITY'!G13</f>
      </c>
      <c r="X47" s="0">
        <f>'54460-LONDON CITY'!G14</f>
      </c>
      <c r="Y47" s="0">
        <f>'54460-LONDON CITY'!G15</f>
      </c>
      <c r="Z47" s="0">
        <f>'54460-LONDON CITY'!G16</f>
      </c>
      <c r="AA47" s="0">
        <f>'54460-LONDON CITY'!G17</f>
      </c>
      <c r="AB47" s="0">
        <f>'54460-LONDON CITY'!G18</f>
      </c>
      <c r="AE47" s="0">
        <f>'54460-LONDON CITY'!G21</f>
      </c>
      <c r="AF47" s="0">
        <f>'54460-LONDON CITY'!G22</f>
      </c>
      <c r="AG47" s="0">
        <f>'54460-LONDON CITY'!G23</f>
      </c>
      <c r="AH47" s="0">
        <f>'54460-LONDON CITY'!G24</f>
      </c>
      <c r="AI47" s="0">
        <f>'54460-LONDON CITY'!G25</f>
      </c>
      <c r="AJ47" s="0">
        <f>'54460-LONDON CITY'!G26</f>
      </c>
      <c r="AL47" s="0">
        <f>'54460-LONDON CITY'!G28</f>
      </c>
      <c r="AM47" s="0">
        <f>'54460-LONDON CITY'!G29</f>
      </c>
      <c r="AN47" s="0">
        <f>'54460-LONDON CITY'!G30</f>
      </c>
      <c r="AO47" s="0">
        <f>'54460-LONDON CITY'!G31</f>
      </c>
    </row>
    <row r="48" ht="12" customHeight="1">
      <c r="N48" s="0">
        <f>'60440-MADISON CO. EMERGENCY MED'!D4</f>
      </c>
      <c r="O48" s="0">
        <f>'60440-MADISON CO. EMERGENCY MED'!D5</f>
      </c>
      <c r="P48" s="0">
        <f>'60440-MADISON CO. EMERGENCY MED'!D6</f>
      </c>
      <c r="Q48" s="0">
        <f>'60440-MADISON CO. EMERGENCY MED'!D7</f>
      </c>
      <c r="R48" s="0">
        <f>'60440-MADISON CO. EMERGENCY MED'!D8</f>
      </c>
      <c r="U48" s="0">
        <f>'60440-MADISON CO. EMERGENCY MED'!D11</f>
      </c>
      <c r="V48" s="0">
        <f>'60440-MADISON CO. EMERGENCY MED'!D12</f>
      </c>
      <c r="W48" s="0">
        <f>'60440-MADISON CO. EMERGENCY MED'!D13</f>
      </c>
      <c r="X48" s="0">
        <f>'60440-MADISON CO. EMERGENCY MED'!D14</f>
      </c>
      <c r="Y48" s="0">
        <f>'60440-MADISON CO. EMERGENCY MED'!D15</f>
      </c>
      <c r="Z48" s="0">
        <f>'60440-MADISON CO. EMERGENCY MED'!D16</f>
      </c>
      <c r="AA48" s="0">
        <f>'60440-MADISON CO. EMERGENCY MED'!D17</f>
      </c>
      <c r="AB48" s="0">
        <f>'60440-MADISON CO. EMERGENCY MED'!D18</f>
      </c>
      <c r="AE48" s="0">
        <f>'60440-MADISON CO. EMERGENCY MED'!D21</f>
      </c>
      <c r="AF48" s="0">
        <f>'60440-MADISON CO. EMERGENCY MED'!D22</f>
      </c>
      <c r="AG48" s="0">
        <f>'60440-MADISON CO. EMERGENCY MED'!D23</f>
      </c>
      <c r="AH48" s="0">
        <f>'60440-MADISON CO. EMERGENCY MED'!D24</f>
      </c>
      <c r="AI48" s="0">
        <f>'60440-MADISON CO. EMERGENCY MED'!D25</f>
      </c>
      <c r="AJ48" s="0">
        <f>'60440-MADISON CO. EMERGENCY MED'!D26</f>
      </c>
      <c r="AL48" s="0">
        <f>'60440-MADISON CO. EMERGENCY MED'!D28</f>
      </c>
      <c r="AM48" s="0">
        <f>'60440-MADISON CO. EMERGENCY MED'!D29</f>
      </c>
      <c r="AN48" s="0">
        <f>'60440-MADISON CO. EMERGENCY MED'!D30</f>
      </c>
      <c r="AO48" s="0">
        <f>'60440-MADISON CO. EMERGENCY MED'!D31</f>
      </c>
    </row>
    <row r="49" ht="12" customHeight="1">
      <c r="N49" s="0">
        <f>'60680-STERLING JOINT AMBULANCE '!F4</f>
      </c>
      <c r="O49" s="0">
        <f>'60680-STERLING JOINT AMBULANCE '!F5</f>
      </c>
      <c r="P49" s="0">
        <f>'60680-STERLING JOINT AMBULANCE '!F6</f>
      </c>
      <c r="Q49" s="0">
        <f>'60680-STERLING JOINT AMBULANCE '!F7</f>
      </c>
      <c r="R49" s="0">
        <f>'60680-STERLING JOINT AMBULANCE '!F8</f>
      </c>
      <c r="U49" s="0">
        <f>'60680-STERLING JOINT AMBULANCE '!F11</f>
      </c>
      <c r="V49" s="0">
        <f>'60680-STERLING JOINT AMBULANCE '!F12</f>
      </c>
      <c r="W49" s="0">
        <f>'60680-STERLING JOINT AMBULANCE '!F13</f>
      </c>
      <c r="X49" s="0">
        <f>'60680-STERLING JOINT AMBULANCE '!F14</f>
      </c>
      <c r="Y49" s="0">
        <f>'60680-STERLING JOINT AMBULANCE '!F15</f>
      </c>
      <c r="Z49" s="0">
        <f>'60680-STERLING JOINT AMBULANCE '!F16</f>
      </c>
      <c r="AA49" s="0">
        <f>'60680-STERLING JOINT AMBULANCE '!F17</f>
      </c>
      <c r="AB49" s="0">
        <f>'60680-STERLING JOINT AMBULANCE '!F18</f>
      </c>
      <c r="AE49" s="0">
        <f>'60680-STERLING JOINT AMBULANCE '!F21</f>
      </c>
      <c r="AF49" s="0">
        <f>'60680-STERLING JOINT AMBULANCE '!F22</f>
      </c>
      <c r="AG49" s="0">
        <f>'60680-STERLING JOINT AMBULANCE '!F23</f>
      </c>
      <c r="AH49" s="0">
        <f>'60680-STERLING JOINT AMBULANCE '!F24</f>
      </c>
      <c r="AI49" s="0">
        <f>'60680-STERLING JOINT AMBULANCE '!F25</f>
      </c>
      <c r="AJ49" s="0">
        <f>'60680-STERLING JOINT AMBULANCE '!F26</f>
      </c>
      <c r="AL49" s="0">
        <f>'60680-STERLING JOINT AMBULANCE '!F28</f>
      </c>
      <c r="AM49" s="0">
        <f>'60680-STERLING JOINT AMBULANCE '!F29</f>
      </c>
      <c r="AN49" s="0">
        <f>'60680-STERLING JOINT AMBULANCE '!F30</f>
      </c>
      <c r="AO49" s="0">
        <f>'60680-STERLING JOINT AMBULANCE '!F31</f>
      </c>
    </row>
    <row r="50" ht="12" customHeight="1">
      <c r="N50" s="0">
        <f>'61060-PLEASANT VALLEY JNT FIRE '!D4</f>
      </c>
      <c r="O50" s="0">
        <f>'61060-PLEASANT VALLEY JNT FIRE '!D5</f>
      </c>
      <c r="P50" s="0">
        <f>'61060-PLEASANT VALLEY JNT FIRE '!D6</f>
      </c>
      <c r="Q50" s="0">
        <f>'61060-PLEASANT VALLEY JNT FIRE '!D7</f>
      </c>
      <c r="R50" s="0">
        <f>'61060-PLEASANT VALLEY JNT FIRE '!D8</f>
      </c>
      <c r="U50" s="0">
        <f>'61060-PLEASANT VALLEY JNT FIRE '!D11</f>
      </c>
      <c r="V50" s="0">
        <f>'61060-PLEASANT VALLEY JNT FIRE '!D12</f>
      </c>
      <c r="W50" s="0">
        <f>'61060-PLEASANT VALLEY JNT FIRE '!D13</f>
      </c>
      <c r="X50" s="0">
        <f>'61060-PLEASANT VALLEY JNT FIRE '!D14</f>
      </c>
      <c r="Y50" s="0">
        <f>'61060-PLEASANT VALLEY JNT FIRE '!D15</f>
      </c>
      <c r="Z50" s="0">
        <f>'61060-PLEASANT VALLEY JNT FIRE '!D16</f>
      </c>
      <c r="AA50" s="0">
        <f>'61060-PLEASANT VALLEY JNT FIRE '!D17</f>
      </c>
      <c r="AB50" s="0">
        <f>'61060-PLEASANT VALLEY JNT FIRE '!D18</f>
      </c>
      <c r="AE50" s="0">
        <f>'61060-PLEASANT VALLEY JNT FIRE '!D21</f>
      </c>
      <c r="AF50" s="0">
        <f>'61060-PLEASANT VALLEY JNT FIRE '!D22</f>
      </c>
      <c r="AG50" s="0">
        <f>'61060-PLEASANT VALLEY JNT FIRE '!D23</f>
      </c>
      <c r="AH50" s="0">
        <f>'61060-PLEASANT VALLEY JNT FIRE '!D24</f>
      </c>
      <c r="AI50" s="0">
        <f>'61060-PLEASANT VALLEY JNT FIRE '!D25</f>
      </c>
      <c r="AJ50" s="0">
        <f>'61060-PLEASANT VALLEY JNT FIRE '!D26</f>
      </c>
      <c r="AL50" s="0">
        <f>'61060-PLEASANT VALLEY JNT FIRE '!D28</f>
      </c>
      <c r="AM50" s="0">
        <f>'61060-PLEASANT VALLEY JNT FIRE '!D29</f>
      </c>
      <c r="AN50" s="0">
        <f>'61060-PLEASANT VALLEY JNT FIRE '!D30</f>
      </c>
      <c r="AO50" s="0">
        <f>'61060-PLEASANT VALLEY JNT FIRE '!D31</f>
      </c>
    </row>
    <row r="51" ht="12" customHeight="1">
      <c r="N51" s="0">
        <f>'61123-PLEASANT DARBY UNION CEME'!C4</f>
      </c>
      <c r="O51" s="0">
        <f>'61123-PLEASANT DARBY UNION CEME'!C5</f>
      </c>
      <c r="P51" s="0">
        <f>'61123-PLEASANT DARBY UNION CEME'!C6</f>
      </c>
      <c r="Q51" s="0">
        <f>'61123-PLEASANT DARBY UNION CEME'!C7</f>
      </c>
      <c r="R51" s="0">
        <f>'61123-PLEASANT DARBY UNION CEME'!C8</f>
      </c>
      <c r="U51" s="0">
        <f>'61123-PLEASANT DARBY UNION CEME'!C11</f>
      </c>
      <c r="V51" s="0">
        <f>'61123-PLEASANT DARBY UNION CEME'!C12</f>
      </c>
      <c r="W51" s="0">
        <f>'61123-PLEASANT DARBY UNION CEME'!C13</f>
      </c>
      <c r="X51" s="0">
        <f>'61123-PLEASANT DARBY UNION CEME'!C14</f>
      </c>
      <c r="Y51" s="0">
        <f>'61123-PLEASANT DARBY UNION CEME'!C15</f>
      </c>
      <c r="Z51" s="0">
        <f>'61123-PLEASANT DARBY UNION CEME'!C16</f>
      </c>
      <c r="AA51" s="0">
        <f>'61123-PLEASANT DARBY UNION CEME'!C17</f>
      </c>
      <c r="AB51" s="0">
        <f>'61123-PLEASANT DARBY UNION CEME'!C18</f>
      </c>
      <c r="AE51" s="0">
        <f>'61123-PLEASANT DARBY UNION CEME'!C21</f>
      </c>
      <c r="AF51" s="0">
        <f>'61123-PLEASANT DARBY UNION CEME'!C22</f>
      </c>
      <c r="AG51" s="0">
        <f>'61123-PLEASANT DARBY UNION CEME'!C23</f>
      </c>
      <c r="AH51" s="0">
        <f>'61123-PLEASANT DARBY UNION CEME'!C24</f>
      </c>
      <c r="AI51" s="0">
        <f>'61123-PLEASANT DARBY UNION CEME'!C25</f>
      </c>
      <c r="AJ51" s="0">
        <f>'61123-PLEASANT DARBY UNION CEME'!C26</f>
      </c>
      <c r="AL51" s="0">
        <f>'61123-PLEASANT DARBY UNION CEME'!C28</f>
      </c>
      <c r="AM51" s="0">
        <f>'61123-PLEASANT DARBY UNION CEME'!C29</f>
      </c>
      <c r="AN51" s="0">
        <f>'61123-PLEASANT DARBY UNION CEME'!C30</f>
      </c>
      <c r="AO51" s="0">
        <f>'61123-PLEASANT DARBY UNION CEME'!C31</f>
      </c>
    </row>
    <row r="52" ht="12" customHeight="1">
      <c r="N52" s="0">
        <f>'61147-TRI-COUNTY JOINT FIRE DIS'!D4</f>
      </c>
      <c r="O52" s="0">
        <f>'61147-TRI-COUNTY JOINT FIRE DIS'!D5</f>
      </c>
      <c r="P52" s="0">
        <f>'61147-TRI-COUNTY JOINT FIRE DIS'!D6</f>
      </c>
      <c r="Q52" s="0">
        <f>'61147-TRI-COUNTY JOINT FIRE DIS'!D7</f>
      </c>
      <c r="R52" s="0">
        <f>'61147-TRI-COUNTY JOINT FIRE DIS'!D8</f>
      </c>
      <c r="U52" s="0">
        <f>'61147-TRI-COUNTY JOINT FIRE DIS'!D11</f>
      </c>
      <c r="V52" s="0">
        <f>'61147-TRI-COUNTY JOINT FIRE DIS'!D12</f>
      </c>
      <c r="W52" s="0">
        <f>'61147-TRI-COUNTY JOINT FIRE DIS'!D13</f>
      </c>
      <c r="X52" s="0">
        <f>'61147-TRI-COUNTY JOINT FIRE DIS'!D14</f>
      </c>
      <c r="Y52" s="0">
        <f>'61147-TRI-COUNTY JOINT FIRE DIS'!D15</f>
      </c>
      <c r="Z52" s="0">
        <f>'61147-TRI-COUNTY JOINT FIRE DIS'!D16</f>
      </c>
      <c r="AA52" s="0">
        <f>'61147-TRI-COUNTY JOINT FIRE DIS'!D17</f>
      </c>
      <c r="AB52" s="0">
        <f>'61147-TRI-COUNTY JOINT FIRE DIS'!D18</f>
      </c>
      <c r="AE52" s="0">
        <f>'61147-TRI-COUNTY JOINT FIRE DIS'!D21</f>
      </c>
      <c r="AF52" s="0">
        <f>'61147-TRI-COUNTY JOINT FIRE DIS'!D22</f>
      </c>
      <c r="AG52" s="0">
        <f>'61147-TRI-COUNTY JOINT FIRE DIS'!D23</f>
      </c>
      <c r="AH52" s="0">
        <f>'61147-TRI-COUNTY JOINT FIRE DIS'!D24</f>
      </c>
      <c r="AI52" s="0">
        <f>'61147-TRI-COUNTY JOINT FIRE DIS'!D25</f>
      </c>
      <c r="AJ52" s="0">
        <f>'61147-TRI-COUNTY JOINT FIRE DIS'!D26</f>
      </c>
      <c r="AL52" s="0">
        <f>'61147-TRI-COUNTY JOINT FIRE DIS'!D28</f>
      </c>
      <c r="AM52" s="0">
        <f>'61147-TRI-COUNTY JOINT FIRE DIS'!D29</f>
      </c>
      <c r="AN52" s="0">
        <f>'61147-TRI-COUNTY JOINT FIRE DIS'!D30</f>
      </c>
      <c r="AO52" s="0">
        <f>'61147-TRI-COUNTY JOINT FIRE DIS'!D31</f>
      </c>
    </row>
    <row r="53" ht="12" customHeight="1">
      <c r="N53" s="0">
        <f>'61201-CENTRAL TWP JNT FIRE DIST'!C4</f>
      </c>
      <c r="O53" s="0">
        <f>'61201-CENTRAL TWP JNT FIRE DIST'!C5</f>
      </c>
      <c r="P53" s="0">
        <f>'61201-CENTRAL TWP JNT FIRE DIST'!C6</f>
      </c>
      <c r="Q53" s="0">
        <f>'61201-CENTRAL TWP JNT FIRE DIST'!C7</f>
      </c>
      <c r="R53" s="0">
        <f>'61201-CENTRAL TWP JNT FIRE DIST'!C8</f>
      </c>
      <c r="U53" s="0">
        <f>'61201-CENTRAL TWP JNT FIRE DIST'!C11</f>
      </c>
      <c r="V53" s="0">
        <f>'61201-CENTRAL TWP JNT FIRE DIST'!C12</f>
      </c>
      <c r="W53" s="0">
        <f>'61201-CENTRAL TWP JNT FIRE DIST'!C13</f>
      </c>
      <c r="X53" s="0">
        <f>'61201-CENTRAL TWP JNT FIRE DIST'!C14</f>
      </c>
      <c r="Y53" s="0">
        <f>'61201-CENTRAL TWP JNT FIRE DIST'!C15</f>
      </c>
      <c r="Z53" s="0">
        <f>'61201-CENTRAL TWP JNT FIRE DIST'!C16</f>
      </c>
      <c r="AA53" s="0">
        <f>'61201-CENTRAL TWP JNT FIRE DIST'!C17</f>
      </c>
      <c r="AB53" s="0">
        <f>'61201-CENTRAL TWP JNT FIRE DIST'!C18</f>
      </c>
      <c r="AE53" s="0">
        <f>'61201-CENTRAL TWP JNT FIRE DIST'!C21</f>
      </c>
      <c r="AF53" s="0">
        <f>'61201-CENTRAL TWP JNT FIRE DIST'!C22</f>
      </c>
      <c r="AG53" s="0">
        <f>'61201-CENTRAL TWP JNT FIRE DIST'!C23</f>
      </c>
      <c r="AH53" s="0">
        <f>'61201-CENTRAL TWP JNT FIRE DIST'!C24</f>
      </c>
      <c r="AI53" s="0">
        <f>'61201-CENTRAL TWP JNT FIRE DIST'!C25</f>
      </c>
      <c r="AJ53" s="0">
        <f>'61201-CENTRAL TWP JNT FIRE DIST'!C26</f>
      </c>
      <c r="AL53" s="0">
        <f>'61201-CENTRAL TWP JNT FIRE DIST'!C28</f>
      </c>
      <c r="AM53" s="0">
        <f>'61201-CENTRAL TWP JNT FIRE DIST'!C29</f>
      </c>
      <c r="AN53" s="0">
        <f>'61201-CENTRAL TWP JNT FIRE DIST'!C30</f>
      </c>
      <c r="AO53" s="0">
        <f>'61201-CENTRAL TWP JNT FIRE DIST'!C31</f>
      </c>
    </row>
    <row r="54" ht="12" customHeight="1">
      <c r="N54" s="0">
        <f>'61202-PLAIN CITY PUBLIC LIBRARY'!C4</f>
      </c>
      <c r="O54" s="0">
        <f>'61202-PLAIN CITY PUBLIC LIBRARY'!C5</f>
      </c>
      <c r="P54" s="0">
        <f>'61202-PLAIN CITY PUBLIC LIBRARY'!C6</f>
      </c>
      <c r="Q54" s="0">
        <f>'61202-PLAIN CITY PUBLIC LIBRARY'!C7</f>
      </c>
      <c r="R54" s="0">
        <f>'61202-PLAIN CITY PUBLIC LIBRARY'!C8</f>
      </c>
      <c r="U54" s="0">
        <f>'61202-PLAIN CITY PUBLIC LIBRARY'!C11</f>
      </c>
      <c r="V54" s="0">
        <f>'61202-PLAIN CITY PUBLIC LIBRARY'!C12</f>
      </c>
      <c r="W54" s="0">
        <f>'61202-PLAIN CITY PUBLIC LIBRARY'!C13</f>
      </c>
      <c r="X54" s="0">
        <f>'61202-PLAIN CITY PUBLIC LIBRARY'!C14</f>
      </c>
      <c r="Y54" s="0">
        <f>'61202-PLAIN CITY PUBLIC LIBRARY'!C15</f>
      </c>
      <c r="Z54" s="0">
        <f>'61202-PLAIN CITY PUBLIC LIBRARY'!C16</f>
      </c>
      <c r="AA54" s="0">
        <f>'61202-PLAIN CITY PUBLIC LIBRARY'!C17</f>
      </c>
      <c r="AB54" s="0">
        <f>'61202-PLAIN CITY PUBLIC LIBRARY'!C18</f>
      </c>
      <c r="AE54" s="0">
        <f>'61202-PLAIN CITY PUBLIC LIBRARY'!C21</f>
      </c>
      <c r="AF54" s="0">
        <f>'61202-PLAIN CITY PUBLIC LIBRARY'!C22</f>
      </c>
      <c r="AG54" s="0">
        <f>'61202-PLAIN CITY PUBLIC LIBRARY'!C23</f>
      </c>
      <c r="AH54" s="0">
        <f>'61202-PLAIN CITY PUBLIC LIBRARY'!C24</f>
      </c>
      <c r="AI54" s="0">
        <f>'61202-PLAIN CITY PUBLIC LIBRARY'!C25</f>
      </c>
      <c r="AJ54" s="0">
        <f>'61202-PLAIN CITY PUBLIC LIBRARY'!C26</f>
      </c>
      <c r="AL54" s="0">
        <f>'61202-PLAIN CITY PUBLIC LIBRARY'!C28</f>
      </c>
      <c r="AM54" s="0">
        <f>'61202-PLAIN CITY PUBLIC LIBRARY'!C29</f>
      </c>
      <c r="AN54" s="0">
        <f>'61202-PLAIN CITY PUBLIC LIBRARY'!C30</f>
      </c>
      <c r="AO54" s="0">
        <f>'61202-PLAIN CITY PUBLIC LIBRARY'!C31</f>
      </c>
    </row>
    <row r="55" ht="12" customHeight="1">
      <c r="N55" s="0">
        <f>'61225-HURT-BATT MEM LIBRARY OF '!C4</f>
      </c>
      <c r="O55" s="0">
        <f>'61225-HURT-BATT MEM LIBRARY OF '!C5</f>
      </c>
      <c r="P55" s="0">
        <f>'61225-HURT-BATT MEM LIBRARY OF '!C6</f>
      </c>
      <c r="Q55" s="0">
        <f>'61225-HURT-BATT MEM LIBRARY OF '!C7</f>
      </c>
      <c r="R55" s="0">
        <f>'61225-HURT-BATT MEM LIBRARY OF '!C8</f>
      </c>
      <c r="U55" s="0">
        <f>'61225-HURT-BATT MEM LIBRARY OF '!C11</f>
      </c>
      <c r="V55" s="0">
        <f>'61225-HURT-BATT MEM LIBRARY OF '!C12</f>
      </c>
      <c r="W55" s="0">
        <f>'61225-HURT-BATT MEM LIBRARY OF '!C13</f>
      </c>
      <c r="X55" s="0">
        <f>'61225-HURT-BATT MEM LIBRARY OF '!C14</f>
      </c>
      <c r="Y55" s="0">
        <f>'61225-HURT-BATT MEM LIBRARY OF '!C15</f>
      </c>
      <c r="Z55" s="0">
        <f>'61225-HURT-BATT MEM LIBRARY OF '!C16</f>
      </c>
      <c r="AA55" s="0">
        <f>'61225-HURT-BATT MEM LIBRARY OF '!C17</f>
      </c>
      <c r="AB55" s="0">
        <f>'61225-HURT-BATT MEM LIBRARY OF '!C18</f>
      </c>
      <c r="AE55" s="0">
        <f>'61225-HURT-BATT MEM LIBRARY OF '!C21</f>
      </c>
      <c r="AF55" s="0">
        <f>'61225-HURT-BATT MEM LIBRARY OF '!C22</f>
      </c>
      <c r="AG55" s="0">
        <f>'61225-HURT-BATT MEM LIBRARY OF '!C23</f>
      </c>
      <c r="AH55" s="0">
        <f>'61225-HURT-BATT MEM LIBRARY OF '!C24</f>
      </c>
      <c r="AI55" s="0">
        <f>'61225-HURT-BATT MEM LIBRARY OF '!C25</f>
      </c>
      <c r="AJ55" s="0">
        <f>'61225-HURT-BATT MEM LIBRARY OF '!C26</f>
      </c>
      <c r="AL55" s="0">
        <f>'61225-HURT-BATT MEM LIBRARY OF '!C28</f>
      </c>
      <c r="AM55" s="0">
        <f>'61225-HURT-BATT MEM LIBRARY OF '!C29</f>
      </c>
      <c r="AN55" s="0">
        <f>'61225-HURT-BATT MEM LIBRARY OF '!C30</f>
      </c>
      <c r="AO55" s="0">
        <f>'61225-HURT-BATT MEM LIBRARY OF '!C31</f>
      </c>
    </row>
    <row r="56" ht="12" customHeight="1">
      <c r="N56" s="0">
        <f>'61109-LONDON PUBLIC LIBRARY'!D4</f>
      </c>
      <c r="O56" s="0">
        <f>'61109-LONDON PUBLIC LIBRARY'!D5</f>
      </c>
      <c r="P56" s="0">
        <f>'61109-LONDON PUBLIC LIBRARY'!D6</f>
      </c>
      <c r="Q56" s="0">
        <f>'61109-LONDON PUBLIC LIBRARY'!D7</f>
      </c>
      <c r="R56" s="0">
        <f>'61109-LONDON PUBLIC LIBRARY'!D8</f>
      </c>
      <c r="U56" s="0">
        <f>'61109-LONDON PUBLIC LIBRARY'!D11</f>
      </c>
      <c r="V56" s="0">
        <f>'61109-LONDON PUBLIC LIBRARY'!D12</f>
      </c>
      <c r="W56" s="0">
        <f>'61109-LONDON PUBLIC LIBRARY'!D13</f>
      </c>
      <c r="X56" s="0">
        <f>'61109-LONDON PUBLIC LIBRARY'!D14</f>
      </c>
      <c r="Y56" s="0">
        <f>'61109-LONDON PUBLIC LIBRARY'!D15</f>
      </c>
      <c r="Z56" s="0">
        <f>'61109-LONDON PUBLIC LIBRARY'!D16</f>
      </c>
      <c r="AA56" s="0">
        <f>'61109-LONDON PUBLIC LIBRARY'!D17</f>
      </c>
      <c r="AB56" s="0">
        <f>'61109-LONDON PUBLIC LIBRARY'!D18</f>
      </c>
      <c r="AE56" s="0">
        <f>'61109-LONDON PUBLIC LIBRARY'!D21</f>
      </c>
      <c r="AF56" s="0">
        <f>'61109-LONDON PUBLIC LIBRARY'!D22</f>
      </c>
      <c r="AG56" s="0">
        <f>'61109-LONDON PUBLIC LIBRARY'!D23</f>
      </c>
      <c r="AH56" s="0">
        <f>'61109-LONDON PUBLIC LIBRARY'!D24</f>
      </c>
      <c r="AI56" s="0">
        <f>'61109-LONDON PUBLIC LIBRARY'!D25</f>
      </c>
      <c r="AJ56" s="0">
        <f>'61109-LONDON PUBLIC LIBRARY'!D26</f>
      </c>
      <c r="AL56" s="0">
        <f>'61109-LONDON PUBLIC LIBRARY'!D28</f>
      </c>
      <c r="AM56" s="0">
        <f>'61109-LONDON PUBLIC LIBRARY'!D29</f>
      </c>
      <c r="AN56" s="0">
        <f>'61109-LONDON PUBLIC LIBRARY'!D30</f>
      </c>
      <c r="AO56" s="0">
        <f>'61109-LONDON PUBLIC LIBRARY'!D31</f>
      </c>
    </row>
    <row r="57" ht="12" customHeight="1"/>
    <row r="58" ht="12" customHeight="1"/>
    <row r="59" ht="12" customHeight="1">
      <c r="N59" s="0">
        <f>'61269-MECHANICSBURG PUBLIC LIBR'!C4</f>
      </c>
      <c r="O59" s="0">
        <f>'61269-MECHANICSBURG PUBLIC LIBR'!C5</f>
      </c>
      <c r="P59" s="0">
        <f>'61269-MECHANICSBURG PUBLIC LIBR'!C6</f>
      </c>
      <c r="Q59" s="0">
        <f>'61269-MECHANICSBURG PUBLIC LIBR'!C7</f>
      </c>
      <c r="R59" s="0">
        <f>'61269-MECHANICSBURG PUBLIC LIBR'!C8</f>
      </c>
      <c r="U59" s="0">
        <f>'61269-MECHANICSBURG PUBLIC LIBR'!C11</f>
      </c>
      <c r="V59" s="0">
        <f>'61269-MECHANICSBURG PUBLIC LIBR'!C12</f>
      </c>
      <c r="W59" s="0">
        <f>'61269-MECHANICSBURG PUBLIC LIBR'!C13</f>
      </c>
      <c r="X59" s="0">
        <f>'61269-MECHANICSBURG PUBLIC LIBR'!C14</f>
      </c>
      <c r="Y59" s="0">
        <f>'61269-MECHANICSBURG PUBLIC LIBR'!C15</f>
      </c>
      <c r="Z59" s="0">
        <f>'61269-MECHANICSBURG PUBLIC LIBR'!C16</f>
      </c>
      <c r="AA59" s="0">
        <f>'61269-MECHANICSBURG PUBLIC LIBR'!C17</f>
      </c>
      <c r="AB59" s="0">
        <f>'61269-MECHANICSBURG PUBLIC LIBR'!C18</f>
      </c>
      <c r="AE59" s="0">
        <f>'61269-MECHANICSBURG PUBLIC LIBR'!C21</f>
      </c>
      <c r="AF59" s="0">
        <f>'61269-MECHANICSBURG PUBLIC LIBR'!C22</f>
      </c>
      <c r="AG59" s="0">
        <f>'61269-MECHANICSBURG PUBLIC LIBR'!C23</f>
      </c>
      <c r="AH59" s="0">
        <f>'61269-MECHANICSBURG PUBLIC LIBR'!C24</f>
      </c>
      <c r="AI59" s="0">
        <f>'61269-MECHANICSBURG PUBLIC LIBR'!C25</f>
      </c>
      <c r="AJ59" s="0">
        <f>'61269-MECHANICSBURG PUBLIC LIBR'!C26</f>
      </c>
      <c r="AL59" s="0">
        <f>'61269-MECHANICSBURG PUBLIC LIBR'!C28</f>
      </c>
      <c r="AM59" s="0">
        <f>'61269-MECHANICSBURG PUBLIC LIBR'!C29</f>
      </c>
      <c r="AN59" s="0">
        <f>'61269-MECHANICSBURG PUBLIC LIBR'!C30</f>
      </c>
      <c r="AO59" s="0">
        <f>'61269-MECHANICSBURG PUBLIC LIBR'!C31</f>
      </c>
    </row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SECOND HALF MANUFACTURED HOME SETTLEMENT TAX YEAR 2024, WITH THE COUNTY TREASURER FOR ALL POLSUBS</firstHead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52</v>
      </c>
      <c r="C2" s="3" t="s">
        <v>53</v>
      </c>
      <c r="D2" s="3" t="s">
        <v>54</v>
      </c>
      <c r="E2" s="3" t="s">
        <v>55</v>
      </c>
      <c r="F2" s="3" t="s">
        <v>56</v>
      </c>
      <c r="G2" s="3" t="s">
        <v>57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71.79</v>
      </c>
      <c r="C4" s="5">
        <v>255.51</v>
      </c>
      <c r="D4" s="5">
        <v>50.28</v>
      </c>
      <c r="E4" s="5">
        <v>7.22</v>
      </c>
      <c r="F4" s="5">
        <v>66.05</v>
      </c>
      <c r="G4" s="5">
        <v>44.48</v>
      </c>
      <c r="H4" s="15">
        <f>=SUM(B4:G4)</f>
      </c>
    </row>
    <row r="5" ht="12" customHeight="1">
      <c r="A5" s="6" t="s">
        <v>4</v>
      </c>
      <c r="B5" s="7">
        <v>1984.87</v>
      </c>
      <c r="C5" s="7">
        <v>5952.85</v>
      </c>
      <c r="D5" s="7">
        <v>1389.28</v>
      </c>
      <c r="E5" s="7">
        <v>93.27</v>
      </c>
      <c r="F5" s="7">
        <v>1825.1</v>
      </c>
      <c r="G5" s="7">
        <v>980.63</v>
      </c>
      <c r="H5" s="16">
        <f>=SUM(B5:G5)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14">
        <f>=SUM(B6:G6)</f>
      </c>
    </row>
    <row r="7" ht="12" customHeight="1">
      <c r="A7" s="6" t="s">
        <v>6</v>
      </c>
      <c r="B7" s="7">
        <v>216.8</v>
      </c>
      <c r="C7" s="7">
        <v>650.59</v>
      </c>
      <c r="D7" s="7">
        <v>151.77</v>
      </c>
      <c r="E7" s="7">
        <v>10.22</v>
      </c>
      <c r="F7" s="7">
        <v>199.47</v>
      </c>
      <c r="G7" s="7">
        <v>153.58</v>
      </c>
      <c r="H7" s="14">
        <f>=SUM(B7:G7)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17">
        <f>=SUM(B8:G8)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493.64</v>
      </c>
      <c r="C11" s="5">
        <v>1479.48</v>
      </c>
      <c r="D11" s="5">
        <v>345.24</v>
      </c>
      <c r="E11" s="5">
        <v>22.92</v>
      </c>
      <c r="F11" s="5">
        <v>453.38</v>
      </c>
      <c r="G11" s="5">
        <v>0</v>
      </c>
      <c r="H11" s="15">
        <f>=SUM(B11:G11)</f>
      </c>
    </row>
    <row r="12" ht="12" customHeight="1">
      <c r="A12" s="6" t="s">
        <v>10</v>
      </c>
      <c r="B12" s="7">
        <v>0</v>
      </c>
      <c r="C12" s="7">
        <v>-0.04</v>
      </c>
      <c r="D12" s="7">
        <v>0</v>
      </c>
      <c r="E12" s="7">
        <v>0</v>
      </c>
      <c r="F12" s="7">
        <v>0</v>
      </c>
      <c r="G12" s="7">
        <v>0</v>
      </c>
      <c r="H12" s="14">
        <f>=SUM(B12:G12)</f>
      </c>
    </row>
    <row r="13" ht="12" customHeight="1">
      <c r="A13" s="6" t="s">
        <v>11</v>
      </c>
      <c r="B13" s="7">
        <v>106.72</v>
      </c>
      <c r="C13" s="7">
        <v>320</v>
      </c>
      <c r="D13" s="7">
        <v>74.76</v>
      </c>
      <c r="E13" s="7">
        <v>4.92</v>
      </c>
      <c r="F13" s="7">
        <v>97.8</v>
      </c>
      <c r="G13" s="7">
        <v>0</v>
      </c>
      <c r="H13" s="14">
        <f>=SUM(B13:G13)</f>
      </c>
    </row>
    <row r="14" ht="12" customHeight="1">
      <c r="A14" s="6" t="s">
        <v>12</v>
      </c>
      <c r="B14" s="7">
        <v>0</v>
      </c>
      <c r="C14" s="7">
        <v>0.01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649.38</v>
      </c>
      <c r="C15" s="7">
        <v>1977.34</v>
      </c>
      <c r="D15" s="7">
        <v>454.64</v>
      </c>
      <c r="E15" s="7">
        <v>33.48</v>
      </c>
      <c r="F15" s="7">
        <v>597.54</v>
      </c>
      <c r="G15" s="7">
        <v>455.52</v>
      </c>
      <c r="H15" s="14">
        <f>=SUM(B15:G15)</f>
      </c>
    </row>
    <row r="16" ht="12" customHeight="1">
      <c r="A16" s="6" t="s">
        <v>14</v>
      </c>
      <c r="B16" s="7">
        <v>85.4</v>
      </c>
      <c r="C16" s="7">
        <v>256.24</v>
      </c>
      <c r="D16" s="7">
        <v>59.79</v>
      </c>
      <c r="E16" s="7">
        <v>4.02</v>
      </c>
      <c r="F16" s="7">
        <v>78.57</v>
      </c>
      <c r="G16" s="7">
        <v>60.5</v>
      </c>
      <c r="H16" s="16">
        <f>=SUM(B16:G16)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17">
        <f>=SUM(B17:G17)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17">
        <f>=SUM(B18:G18)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227.35</v>
      </c>
      <c r="C21" s="5">
        <v>685.9</v>
      </c>
      <c r="D21" s="5">
        <v>159.13</v>
      </c>
      <c r="E21" s="5">
        <v>11.07</v>
      </c>
      <c r="F21" s="5">
        <v>209.05</v>
      </c>
      <c r="G21" s="5">
        <v>117.87</v>
      </c>
      <c r="H21" s="15">
        <f>=SUM(B21:G21)</f>
      </c>
    </row>
    <row r="22" ht="12" customHeight="1">
      <c r="A22" s="6" t="s">
        <v>19</v>
      </c>
      <c r="B22" s="7">
        <v>6.58</v>
      </c>
      <c r="C22" s="7">
        <v>19.72</v>
      </c>
      <c r="D22" s="7">
        <v>4.6</v>
      </c>
      <c r="E22" s="7">
        <v>0.32</v>
      </c>
      <c r="F22" s="7">
        <v>6.04</v>
      </c>
      <c r="G22" s="7">
        <v>4.66</v>
      </c>
      <c r="H22" s="14">
        <f>=SUM(B22:G22)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14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17">
        <f>=SUM(B26:G26)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17">
        <f>=SUM(B28:G28)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14">
        <f>=SUM(B29:G29)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14">
        <f>=SUM(B30:G30)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17">
        <f>=SUM(B31:G31)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JEFFERSON LSD (MADISON CO.)</oddHeader>
    <evenHeader>&amp;CAUDITOR'S OFFICE, MADISON COUNTY
STATEMENT OF SEMI-ANNUAL APPORTIONMENT OF TAXES
MADE AT THE SECOND HALF MANUFACTURED HOME SETTLEMENT TAX YEAR 2024, WITH THE COUNTY TREASURER FOR JEFFERSON LSD (MADISON CO.)</evenHeader>
    <firstHeader>&amp;CAUDITOR'S OFFICE, MADISON COUNTY
STATEMENT OF SEMI-ANNUAL APPORTIONMENT OF TAXES
MADE AT THE SECOND HALF MANUFACTURED HOME SETTLEMENT TAX YEAR 2024, WITH THE COUNTY TREASURER FOR JEFFERSON LSD (MADISON CO.)</firstHead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52</v>
      </c>
      <c r="C2" s="3" t="s">
        <v>58</v>
      </c>
      <c r="D2" s="3" t="s">
        <v>59</v>
      </c>
      <c r="E2" s="3" t="s">
        <v>60</v>
      </c>
      <c r="F2" s="3" t="s">
        <v>61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239</v>
      </c>
      <c r="C4" s="5">
        <v>1003.62</v>
      </c>
      <c r="D4" s="5">
        <v>152.97</v>
      </c>
      <c r="E4" s="5">
        <v>114.74</v>
      </c>
      <c r="F4" s="5">
        <v>119.54</v>
      </c>
      <c r="G4" s="15">
        <f>=SUM(B4:F4)</f>
      </c>
    </row>
    <row r="5" ht="12" customHeight="1">
      <c r="A5" s="6" t="s">
        <v>4</v>
      </c>
      <c r="B5" s="7">
        <v>5433.44</v>
      </c>
      <c r="C5" s="7">
        <v>14106.17</v>
      </c>
      <c r="D5" s="7">
        <v>2187.37</v>
      </c>
      <c r="E5" s="7">
        <v>725.4</v>
      </c>
      <c r="F5" s="7">
        <v>2716.04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902.26</v>
      </c>
      <c r="C7" s="7">
        <v>2415.17</v>
      </c>
      <c r="D7" s="7">
        <v>373.86</v>
      </c>
      <c r="E7" s="7">
        <v>135.83</v>
      </c>
      <c r="F7" s="7">
        <v>451.08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1260.42</v>
      </c>
      <c r="C11" s="5">
        <v>3268.98</v>
      </c>
      <c r="D11" s="5">
        <v>507.66</v>
      </c>
      <c r="E11" s="5">
        <v>168.38</v>
      </c>
      <c r="F11" s="5">
        <v>629.62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0.02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264.42</v>
      </c>
      <c r="C13" s="7">
        <v>685.64</v>
      </c>
      <c r="D13" s="7">
        <v>106.14</v>
      </c>
      <c r="E13" s="7">
        <v>34.78</v>
      </c>
      <c r="F13" s="7">
        <v>132.02</v>
      </c>
      <c r="G13" s="14">
        <f>=SUM(B13:F13)</f>
      </c>
    </row>
    <row r="14" ht="12" customHeight="1">
      <c r="A14" s="6" t="s">
        <v>12</v>
      </c>
      <c r="B14" s="7">
        <v>-1.13</v>
      </c>
      <c r="C14" s="7">
        <v>-2.95</v>
      </c>
      <c r="D14" s="7">
        <v>-0.46</v>
      </c>
      <c r="E14" s="7">
        <v>-0.15</v>
      </c>
      <c r="F14" s="7">
        <v>-0.57</v>
      </c>
      <c r="G14" s="14">
        <f>=SUM(B14:F14)</f>
      </c>
    </row>
    <row r="15" ht="12" customHeight="1">
      <c r="A15" s="6" t="s">
        <v>13</v>
      </c>
      <c r="B15" s="7">
        <v>1117.96</v>
      </c>
      <c r="C15" s="7">
        <v>3121.58</v>
      </c>
      <c r="D15" s="7">
        <v>482.5</v>
      </c>
      <c r="E15" s="7">
        <v>196.6</v>
      </c>
      <c r="F15" s="7">
        <v>559.08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657.48</v>
      </c>
      <c r="C21" s="5">
        <v>1752.87</v>
      </c>
      <c r="D21" s="5">
        <v>271.4</v>
      </c>
      <c r="E21" s="5">
        <v>97.61</v>
      </c>
      <c r="F21" s="5">
        <v>328.67</v>
      </c>
      <c r="G21" s="15">
        <f>=SUM(B21:F21)</f>
      </c>
    </row>
    <row r="22" ht="12" customHeight="1">
      <c r="A22" s="6" t="s">
        <v>19</v>
      </c>
      <c r="B22" s="7">
        <v>45.2</v>
      </c>
      <c r="C22" s="7">
        <v>120.76</v>
      </c>
      <c r="D22" s="7">
        <v>18.72</v>
      </c>
      <c r="E22" s="7">
        <v>6.8</v>
      </c>
      <c r="F22" s="7">
        <v>22.58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JONATHAN ALDER LSD</oddHeader>
    <evenHeader>&amp;CAUDITOR'S OFFICE, MADISON COUNTY
STATEMENT OF SEMI-ANNUAL APPORTIONMENT OF TAXES
MADE AT THE SECOND HALF MANUFACTURED HOME SETTLEMENT TAX YEAR 2024, WITH THE COUNTY TREASURER FOR JONATHAN ALDER LSD</evenHeader>
    <firstHeader>&amp;CAUDITOR'S OFFICE, MADISON COUNTY
STATEMENT OF SEMI-ANNUAL APPORTIONMENT OF TAXES
MADE AT THE SECOND HALF MANUFACTURED HOME SETTLEMENT TAX YEAR 2024, WITH THE COUNTY TREASURER FOR JONATHAN ALDER LSD</firstHead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62</v>
      </c>
      <c r="C2" s="3" t="s">
        <v>63</v>
      </c>
      <c r="D2" s="3" t="s">
        <v>64</v>
      </c>
      <c r="E2" s="3" t="s">
        <v>65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35.3</v>
      </c>
      <c r="C4" s="5">
        <v>169.8</v>
      </c>
      <c r="D4" s="5">
        <v>108.46</v>
      </c>
      <c r="E4" s="5">
        <v>21.03</v>
      </c>
      <c r="F4" s="15">
        <f>=SUM(B4:E4)</f>
      </c>
    </row>
    <row r="5" ht="12" customHeight="1">
      <c r="A5" s="6" t="s">
        <v>4</v>
      </c>
      <c r="B5" s="7">
        <v>137.55</v>
      </c>
      <c r="C5" s="7">
        <v>297.81</v>
      </c>
      <c r="D5" s="7">
        <v>219.41</v>
      </c>
      <c r="E5" s="7">
        <v>81.97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12.29</v>
      </c>
      <c r="C7" s="7">
        <v>59.06</v>
      </c>
      <c r="D7" s="7">
        <v>37.75</v>
      </c>
      <c r="E7" s="7">
        <v>7.32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34.4</v>
      </c>
      <c r="C11" s="5">
        <v>74.36</v>
      </c>
      <c r="D11" s="5">
        <v>54.82</v>
      </c>
      <c r="E11" s="5">
        <v>20.5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6.46</v>
      </c>
      <c r="C13" s="7">
        <v>13.88</v>
      </c>
      <c r="D13" s="7">
        <v>10.28</v>
      </c>
      <c r="E13" s="7">
        <v>3.88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35.52</v>
      </c>
      <c r="C15" s="7">
        <v>77.8</v>
      </c>
      <c r="D15" s="7">
        <v>57.12</v>
      </c>
      <c r="E15" s="7">
        <v>21.18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18.5</v>
      </c>
      <c r="C21" s="5">
        <v>52.66</v>
      </c>
      <c r="D21" s="5">
        <v>36.57</v>
      </c>
      <c r="E21" s="5">
        <v>11.03</v>
      </c>
      <c r="F21" s="15">
        <f>=SUM(B21:E21)</f>
      </c>
    </row>
    <row r="22" ht="12" customHeight="1">
      <c r="A22" s="6" t="s">
        <v>19</v>
      </c>
      <c r="B22" s="7">
        <v>0.62</v>
      </c>
      <c r="C22" s="7">
        <v>2.96</v>
      </c>
      <c r="D22" s="7">
        <v>1.88</v>
      </c>
      <c r="E22" s="7">
        <v>0.36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LONDON CSD</oddHeader>
    <evenHeader>&amp;CAUDITOR'S OFFICE, MADISON COUNTY
STATEMENT OF SEMI-ANNUAL APPORTIONMENT OF TAXES
MADE AT THE SECOND HALF MANUFACTURED HOME SETTLEMENT TAX YEAR 2024, WITH THE COUNTY TREASURER FOR LONDON CSD</evenHeader>
    <firstHeader>&amp;CAUDITOR'S OFFICE, MADISON COUNTY
STATEMENT OF SEMI-ANNUAL APPORTIONMENT OF TAXES
MADE AT THE SECOND HALF MANUFACTURED HOME SETTLEMENT TAX YEAR 2024, WITH THE COUNTY TREASURER FOR LONDON CSD</firstHead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66</v>
      </c>
      <c r="C2" s="3" t="s">
        <v>67</v>
      </c>
      <c r="D2" s="3" t="s">
        <v>68</v>
      </c>
      <c r="E2" s="3" t="s">
        <v>69</v>
      </c>
      <c r="F2" s="3" t="s">
        <v>70</v>
      </c>
      <c r="G2" s="3" t="s">
        <v>71</v>
      </c>
      <c r="H2" s="3" t="s">
        <v>72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21.03</v>
      </c>
      <c r="C4" s="5">
        <v>66.02</v>
      </c>
      <c r="D4" s="5">
        <v>24.74</v>
      </c>
      <c r="E4" s="5">
        <v>24.13</v>
      </c>
      <c r="F4" s="5">
        <v>10.31</v>
      </c>
      <c r="G4" s="5">
        <v>20.64</v>
      </c>
      <c r="H4" s="5">
        <v>32.99</v>
      </c>
      <c r="I4" s="15">
        <f>=SUM(B4:H4)</f>
      </c>
    </row>
    <row r="5" ht="12" customHeight="1">
      <c r="A5" s="6" t="s">
        <v>4</v>
      </c>
      <c r="B5" s="7">
        <v>794.58</v>
      </c>
      <c r="C5" s="7">
        <v>742.94</v>
      </c>
      <c r="D5" s="7">
        <v>327.85</v>
      </c>
      <c r="E5" s="7">
        <v>319.9</v>
      </c>
      <c r="F5" s="7">
        <v>111.89</v>
      </c>
      <c r="G5" s="7">
        <v>357.37</v>
      </c>
      <c r="H5" s="7">
        <v>573.33</v>
      </c>
      <c r="I5" s="16">
        <f>=SUM(B5:H5)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14">
        <f>=SUM(B6:H6)</f>
      </c>
    </row>
    <row r="7" ht="12" customHeight="1">
      <c r="A7" s="6" t="s">
        <v>6</v>
      </c>
      <c r="B7" s="7">
        <v>27.73</v>
      </c>
      <c r="C7" s="7">
        <v>25.87</v>
      </c>
      <c r="D7" s="7">
        <v>11.42</v>
      </c>
      <c r="E7" s="7">
        <v>11.14</v>
      </c>
      <c r="F7" s="7">
        <v>3.9</v>
      </c>
      <c r="G7" s="7">
        <v>12.44</v>
      </c>
      <c r="H7" s="7">
        <v>19.95</v>
      </c>
      <c r="I7" s="14">
        <f>=SUM(B7:H7)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17">
        <f>=SUM(B8:H8)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130.36</v>
      </c>
      <c r="C11" s="5">
        <v>121.76</v>
      </c>
      <c r="D11" s="5">
        <v>53.8</v>
      </c>
      <c r="E11" s="5">
        <v>52.46</v>
      </c>
      <c r="F11" s="5">
        <v>18.38</v>
      </c>
      <c r="G11" s="5">
        <v>58.52</v>
      </c>
      <c r="H11" s="5">
        <v>93.96</v>
      </c>
      <c r="I11" s="15">
        <f>=SUM(B11:H11)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4">
        <f>=SUM(B12:H12)</f>
      </c>
    </row>
    <row r="13" ht="12" customHeight="1">
      <c r="A13" s="6" t="s">
        <v>11</v>
      </c>
      <c r="B13" s="7">
        <v>30.46</v>
      </c>
      <c r="C13" s="7">
        <v>28.54</v>
      </c>
      <c r="D13" s="7">
        <v>12.54</v>
      </c>
      <c r="E13" s="7">
        <v>12.24</v>
      </c>
      <c r="F13" s="7">
        <v>4.26</v>
      </c>
      <c r="G13" s="7">
        <v>13.76</v>
      </c>
      <c r="H13" s="7">
        <v>22.04</v>
      </c>
      <c r="I13" s="14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329.62</v>
      </c>
      <c r="C15" s="7">
        <v>334.74</v>
      </c>
      <c r="D15" s="7">
        <v>145.16</v>
      </c>
      <c r="E15" s="7">
        <v>141.7</v>
      </c>
      <c r="F15" s="7">
        <v>50.58</v>
      </c>
      <c r="G15" s="7">
        <v>154.68</v>
      </c>
      <c r="H15" s="7">
        <v>248.02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6">
        <f>=SUM(B16:H16)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17">
        <f>=SUM(B17:H17)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17">
        <f>=SUM(B18:H18)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84.31</v>
      </c>
      <c r="C21" s="5">
        <v>83.47</v>
      </c>
      <c r="D21" s="5">
        <v>36.4</v>
      </c>
      <c r="E21" s="5">
        <v>35.51</v>
      </c>
      <c r="F21" s="5">
        <v>12.59</v>
      </c>
      <c r="G21" s="5">
        <v>39.03</v>
      </c>
      <c r="H21" s="5">
        <v>62.61</v>
      </c>
      <c r="I21" s="15">
        <f>=SUM(B21:H21)</f>
      </c>
    </row>
    <row r="22" ht="12" customHeight="1">
      <c r="A22" s="6" t="s">
        <v>19</v>
      </c>
      <c r="B22" s="7">
        <v>1.38</v>
      </c>
      <c r="C22" s="7">
        <v>1.3</v>
      </c>
      <c r="D22" s="7">
        <v>0.58</v>
      </c>
      <c r="E22" s="7">
        <v>0.56</v>
      </c>
      <c r="F22" s="7">
        <v>0.2</v>
      </c>
      <c r="G22" s="7">
        <v>0.62</v>
      </c>
      <c r="H22" s="7">
        <v>1</v>
      </c>
      <c r="I22" s="14">
        <f>=SUM(B22:H22)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14">
        <f>=SUM(B23:H23)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17">
        <f>=SUM(B26:H26)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17">
        <f>=SUM(B28:H28)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14">
        <f>=SUM(B29:H29)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4">
        <f>=SUM(B30:H30)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17">
        <f>=SUM(B31:H31)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MADISON PLAINS LSD</oddHeader>
    <evenHeader>&amp;CAUDITOR'S OFFICE, MADISON COUNTY
STATEMENT OF SEMI-ANNUAL APPORTIONMENT OF TAXES
MADE AT THE SECOND HALF MANUFACTURED HOME SETTLEMENT TAX YEAR 2024, WITH THE COUNTY TREASURER FOR MADISON PLAINS LSD</evenHeader>
    <firstHeader>&amp;CAUDITOR'S OFFICE, MADISON COUNTY
STATEMENT OF SEMI-ANNUAL APPORTIONMENT OF TAXES
MADE AT THE SECOND HALF MANUFACTURED HOME SETTLEMENT TAX YEAR 2024, WITH THE COUNTY TREASURER FOR MADISON PLAINS LSD</firstHead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73</v>
      </c>
      <c r="C2" s="3" t="s">
        <v>74</v>
      </c>
      <c r="D2" s="3" t="s">
        <v>75</v>
      </c>
      <c r="E2" s="3" t="s">
        <v>76</v>
      </c>
      <c r="F2" s="3" t="s">
        <v>77</v>
      </c>
      <c r="G2" s="3" t="s">
        <v>78</v>
      </c>
      <c r="H2" s="3" t="s">
        <v>79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15">
        <f>=SUM(B4:H4)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6">
        <f>=SUM(B5:H5)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14">
        <f>=SUM(B6:H6)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14">
        <f>=SUM(B7:H7)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17">
        <f>=SUM(B8:H8)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5">
        <f>=SUM(B11:H11)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14">
        <f>=SUM(B12:H12)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14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6">
        <f>=SUM(B16:H16)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17">
        <f>=SUM(B17:H17)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17">
        <f>=SUM(B18:H18)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5">
        <f>=SUM(B21:H21)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14">
        <f>=SUM(B22:H22)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14">
        <f>=SUM(B23:H23)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17">
        <f>=SUM(B26:H26)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17">
        <f>=SUM(B28:H28)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14">
        <f>=SUM(B29:H29)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14">
        <f>=SUM(B30:H30)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17">
        <f>=SUM(B31:H31)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MECHANICSBURG EVSD</oddHeader>
    <evenHeader>&amp;CAUDITOR'S OFFICE, MADISON COUNTY
STATEMENT OF SEMI-ANNUAL APPORTIONMENT OF TAXES
MADE AT THE SECOND HALF MANUFACTURED HOME SETTLEMENT TAX YEAR 2024, WITH THE COUNTY TREASURER FOR MECHANICSBURG EVSD</evenHeader>
    <firstHeader>&amp;CAUDITOR'S OFFICE, MADISON COUNTY
STATEMENT OF SEMI-ANNUAL APPORTIONMENT OF TAXES
MADE AT THE SECOND HALF MANUFACTURED HOME SETTLEMENT TAX YEAR 2024, WITH THE COUNTY TREASURER FOR MECHANICSBURG EVSD</firstHead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N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/>
  </cols>
  <sheetData>
    <row r="2" ht="30" customHeight="1">
      <c r="A2" s="1" t="s">
        <v>0</v>
      </c>
      <c r="B2" s="3" t="s">
        <v>80</v>
      </c>
      <c r="C2" s="3" t="s">
        <v>81</v>
      </c>
      <c r="D2" s="3" t="s">
        <v>82</v>
      </c>
      <c r="E2" s="3" t="s">
        <v>83</v>
      </c>
      <c r="F2" s="3" t="s">
        <v>84</v>
      </c>
      <c r="G2" s="3" t="s">
        <v>85</v>
      </c>
      <c r="H2" s="3" t="s">
        <v>86</v>
      </c>
      <c r="I2" s="3" t="s">
        <v>87</v>
      </c>
      <c r="J2" s="3" t="s">
        <v>88</v>
      </c>
      <c r="K2" s="3" t="s">
        <v>89</v>
      </c>
      <c r="L2" s="3" t="s">
        <v>90</v>
      </c>
      <c r="M2" s="3" t="s">
        <v>91</v>
      </c>
      <c r="N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15">
        <f>=SUM(B4:M4)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16">
        <f>=SUM(B5:M5)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5">
        <f>=SUM(I4:I5)</f>
      </c>
      <c r="J6" s="5">
        <f>=SUM(J4:J5)</f>
      </c>
      <c r="K6" s="5">
        <f>=SUM(K4:K5)</f>
      </c>
      <c r="L6" s="5">
        <f>=SUM(L4:L5)</f>
      </c>
      <c r="M6" s="5">
        <f>=SUM(M4:M5)</f>
      </c>
      <c r="N6" s="14">
        <f>=SUM(B6:M6)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14">
        <f>=SUM(B7:M7)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9">
        <f>=SUM(I6:I7)</f>
      </c>
      <c r="J8" s="9">
        <f>=SUM(J6:J7)</f>
      </c>
      <c r="K8" s="9">
        <f>=SUM(K6:K7)</f>
      </c>
      <c r="L8" s="9">
        <f>=SUM(L6:L7)</f>
      </c>
      <c r="M8" s="9">
        <f>=SUM(M6:M7)</f>
      </c>
      <c r="N8" s="17">
        <f>=SUM(B8:M8)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5">
        <f>=SUM(B11:M11)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4">
        <f>=SUM(B12:M12)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4">
        <f>=SUM(B13:M13)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4">
        <f>=SUM(B14:M14)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4">
        <f>=SUM(B15:M15)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6">
        <f>=SUM(B16:M16)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5">
        <f>=SUM(I11:I16)</f>
      </c>
      <c r="J17" s="5">
        <f>=SUM(J11:J16)</f>
      </c>
      <c r="K17" s="5">
        <f>=SUM(K11:K16)</f>
      </c>
      <c r="L17" s="5">
        <f>=SUM(L11:L16)</f>
      </c>
      <c r="M17" s="5">
        <f>=SUM(M11:M16)</f>
      </c>
      <c r="N17" s="17">
        <f>=SUM(B17:M17)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9">
        <f>=I8-I17</f>
      </c>
      <c r="J18" s="9">
        <f>=J8-J17</f>
      </c>
      <c r="K18" s="9">
        <f>=K8-K17</f>
      </c>
      <c r="L18" s="9">
        <f>=L8-L17</f>
      </c>
      <c r="M18" s="9">
        <f>=M8-M17</f>
      </c>
      <c r="N18" s="17">
        <f>=SUM(B18:M18)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15">
        <f>=SUM(B21:M21)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4">
        <f>=SUM(B22:M22)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4">
        <f>=SUM(B23:M23)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14">
        <f>=SUM(B24:M24)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4">
        <f>=SUM(B25:M25)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9">
        <f>=SUM(I21:I25)</f>
      </c>
      <c r="J26" s="9">
        <f>=SUM(J21:J25)</f>
      </c>
      <c r="K26" s="9">
        <f>=SUM(K21:K25)</f>
      </c>
      <c r="L26" s="9">
        <f>=SUM(L21:L25)</f>
      </c>
      <c r="M26" s="9">
        <f>=SUM(M21:M25)</f>
      </c>
      <c r="N26" s="17">
        <f>=SUM(B26:M26)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9">
        <f>=I18-I26</f>
      </c>
      <c r="J28" s="9">
        <f>=J18-J26</f>
      </c>
      <c r="K28" s="9">
        <f>=K18-K26</f>
      </c>
      <c r="L28" s="9">
        <f>=L18-L26</f>
      </c>
      <c r="M28" s="9">
        <f>=M18-M26</f>
      </c>
      <c r="N28" s="17">
        <f>=SUM(B28:M28)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4">
        <f>=SUM(B29:M29)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14">
        <f>=SUM(B30:M30)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9">
        <f>=I28-SUM(I29:I30)</f>
      </c>
      <c r="J31" s="9">
        <f>=J28-SUM(J29:J30)</f>
      </c>
      <c r="K31" s="9">
        <f>=K28-SUM(K29:K30)</f>
      </c>
      <c r="L31" s="9">
        <f>=L28-SUM(L29:L30)</f>
      </c>
      <c r="M31" s="9">
        <f>=M28-SUM(M29:M30)</f>
      </c>
      <c r="N31" s="17">
        <f>=SUM(B31:M31)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18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18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MIAMI TRACE LSD</oddHeader>
    <evenHeader>&amp;CAUDITOR'S OFFICE, MADISON COUNTY
STATEMENT OF SEMI-ANNUAL APPORTIONMENT OF TAXES
MADE AT THE SECOND HALF MANUFACTURED HOME SETTLEMENT TAX YEAR 2024, WITH THE COUNTY TREASURER FOR MIAMI TRACE LSD</evenHeader>
    <firstHeader>&amp;CAUDITOR'S OFFICE, MADISON COUNTY
STATEMENT OF SEMI-ANNUAL APPORTIONMENT OF TAXES
MADE AT THE SECOND HALF MANUFACTURED HOME SETTLEMENT TAX YEAR 2024, WITH THE COUNTY TREASURER FOR MIAMI TRACE LSD</firstHead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43</v>
      </c>
      <c r="C2" s="3" t="s">
        <v>92</v>
      </c>
      <c r="D2" s="3" t="s">
        <v>93</v>
      </c>
      <c r="E2" s="3" t="s">
        <v>94</v>
      </c>
      <c r="F2" s="3" t="s">
        <v>95</v>
      </c>
      <c r="G2" s="3" t="s">
        <v>96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15">
        <f>=SUM(B4:G4)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16">
        <f>=SUM(B5:G5)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14">
        <f>=SUM(B6:G6)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14">
        <f>=SUM(B7:G7)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17">
        <f>=SUM(B8:G8)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15">
        <f>=SUM(B11:G11)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4">
        <f>=SUM(B12:G12)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4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6">
        <f>=SUM(B16:G16)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17">
        <f>=SUM(B17:G17)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17">
        <f>=SUM(B18:G18)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15">
        <f>=SUM(B21:G21)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14">
        <f>=SUM(B22:G22)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14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17">
        <f>=SUM(B26:G26)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17">
        <f>=SUM(B28:G28)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14">
        <f>=SUM(B29:G29)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14">
        <f>=SUM(B30:G30)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17">
        <f>=SUM(B31:G31)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WESTFALL LSD</oddHeader>
    <evenHeader>&amp;CAUDITOR'S OFFICE, MADISON COUNTY
STATEMENT OF SEMI-ANNUAL APPORTIONMENT OF TAXES
MADE AT THE SECOND HALF MANUFACTURED HOME SETTLEMENT TAX YEAR 2024, WITH THE COUNTY TREASURER FOR WESTFALL LSD</evenHeader>
    <firstHeader>&amp;CAUDITOR'S OFFICE, MADISON COUNTY
STATEMENT OF SEMI-ANNUAL APPORTIONMENT OF TAXES
MADE AT THE SECOND HALF MANUFACTURED HOME SETTLEMENT TAX YEAR 2024, WITH THE COUNTY TREASURER FOR WESTFALL LSD</firstHead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97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GREAT OAKS JVSD</oddHeader>
    <evenHeader>&amp;CAUDITOR'S OFFICE, MADISON COUNTY
STATEMENT OF SEMI-ANNUAL APPORTIONMENT OF TAXES
MADE AT THE SECOND HALF MANUFACTURED HOME SETTLEMENT TAX YEAR 2024, WITH THE COUNTY TREASURER FOR GREAT OAKS JVSD</evenHeader>
    <firstHeader>&amp;CAUDITOR'S OFFICE, MADISON COUNTY
STATEMENT OF SEMI-ANNUAL APPORTIONMENT OF TAXES
MADE AT THE SECOND HALF MANUFACTURED HOME SETTLEMENT TAX YEAR 2024, WITH THE COUNTY TREASURER FOR GREAT OAKS JVSD</firstHead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98</v>
      </c>
      <c r="C2" s="3" t="s">
        <v>99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OHIO HI-POINT JVSD</oddHeader>
    <evenHeader>&amp;CAUDITOR'S OFFICE, MADISON COUNTY
STATEMENT OF SEMI-ANNUAL APPORTIONMENT OF TAXES
MADE AT THE SECOND HALF MANUFACTURED HOME SETTLEMENT TAX YEAR 2024, WITH THE COUNTY TREASURER FOR OHIO HI-POINT JVSD</evenHeader>
    <firstHeader>&amp;CAUDITOR'S OFFICE, MADISON COUNTY
STATEMENT OF SEMI-ANNUAL APPORTIONMENT OF TAXES
MADE AT THE SECOND HALF MANUFACTURED HOME SETTLEMENT TAX YEAR 2024, WITH THE COUNTY TREASURER FOR OHIO HI-POINT JVSD</firstHead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100</v>
      </c>
      <c r="C2" s="3" t="s">
        <v>101</v>
      </c>
      <c r="D2" s="3" t="s">
        <v>102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PICKAWAY-ROSS COUNTY JVSD</oddHeader>
    <evenHeader>&amp;CAUDITOR'S OFFICE, MADISON COUNTY
STATEMENT OF SEMI-ANNUAL APPORTIONMENT OF TAXES
MADE AT THE SECOND HALF MANUFACTURED HOME SETTLEMENT TAX YEAR 2024, WITH THE COUNTY TREASURER FOR PICKAWAY-ROSS COUNTY JVSD</evenHeader>
    <firstHeader>&amp;CAUDITOR'S OFFICE, MADISON COUNTY
STATEMENT OF SEMI-ANNUAL APPORTIONMENT OF TAXES
MADE AT THE SECOND HALF MANUFACTURED HOME SETTLEMENT TAX YEAR 2024, WITH THE COUNTY TREASURER FOR PICKAWAY-ROSS COUNTY JVSD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28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75.8</v>
      </c>
      <c r="C4" s="15">
        <f>=SUM(B4)</f>
      </c>
    </row>
    <row r="5" ht="12" customHeight="1">
      <c r="A5" s="6" t="s">
        <v>4</v>
      </c>
      <c r="B5" s="7">
        <v>970.87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190.04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352.72</v>
      </c>
      <c r="C15" s="14">
        <f>=SUM(B15)</f>
      </c>
    </row>
    <row r="16" ht="12" customHeight="1">
      <c r="A16" s="6" t="s">
        <v>14</v>
      </c>
      <c r="B16" s="7">
        <v>13.81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123.62</v>
      </c>
      <c r="C21" s="15">
        <f>=SUM(B21)</f>
      </c>
    </row>
    <row r="22" ht="12" customHeight="1">
      <c r="A22" s="6" t="s">
        <v>19</v>
      </c>
      <c r="B22" s="7">
        <v>8.8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9-1-1</oddHeader>
    <evenHeader>&amp;CAUDITOR'S OFFICE, MADISON COUNTY
STATEMENT OF SEMI-ANNUAL APPORTIONMENT OF TAXES
MADE AT THE SECOND HALF MANUFACTURED HOME SETTLEMENT TAX YEAR 2024, WITH THE COUNTY TREASURER FOR 9-1-1</evenHeader>
    <firstHeader>&amp;CAUDITOR'S OFFICE, MADISON COUNTY
STATEMENT OF SEMI-ANNUAL APPORTIONMENT OF TAXES
MADE AT THE SECOND HALF MANUFACTURED HOME SETTLEMENT TAX YEAR 2024, WITH THE COUNTY TREASURER FOR 9-1-1</firstHead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103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136.27</v>
      </c>
      <c r="C4" s="15">
        <f>=SUM(B4)</f>
      </c>
    </row>
    <row r="5" ht="12" customHeight="1">
      <c r="A5" s="6" t="s">
        <v>4</v>
      </c>
      <c r="B5" s="7">
        <v>3009.99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417.83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692.14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147</v>
      </c>
      <c r="C13" s="14">
        <f>=SUM(B13)</f>
      </c>
    </row>
    <row r="14" ht="12" customHeight="1">
      <c r="A14" s="6" t="s">
        <v>12</v>
      </c>
      <c r="B14" s="7">
        <v>-0.41</v>
      </c>
      <c r="C14" s="14">
        <f>=SUM(B14)</f>
      </c>
    </row>
    <row r="15" ht="12" customHeight="1">
      <c r="A15" s="6" t="s">
        <v>13</v>
      </c>
      <c r="B15" s="7">
        <v>767.72</v>
      </c>
      <c r="C15" s="14">
        <f>=SUM(B15)</f>
      </c>
    </row>
    <row r="16" ht="12" customHeight="1">
      <c r="A16" s="6" t="s">
        <v>14</v>
      </c>
      <c r="B16" s="7">
        <v>30.74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356.4</v>
      </c>
      <c r="C21" s="15">
        <f>=SUM(B21)</f>
      </c>
    </row>
    <row r="22" ht="12" customHeight="1">
      <c r="A22" s="6" t="s">
        <v>19</v>
      </c>
      <c r="B22" s="7">
        <v>19.36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TOLLES CAREER &amp;&amp; TECHNICAL CENTER</oddHeader>
    <evenHeader>&amp;CAUDITOR'S OFFICE, MADISON COUNTY
STATEMENT OF SEMI-ANNUAL APPORTIONMENT OF TAXES
MADE AT THE SECOND HALF MANUFACTURED HOME SETTLEMENT TAX YEAR 2024, WITH THE COUNTY TREASURER FOR TOLLES CAREER &amp;&amp; TECHNICAL CENTER</evenHeader>
    <firstHeader>&amp;CAUDITOR'S OFFICE, MADISON COUNTY
STATEMENT OF SEMI-ANNUAL APPORTIONMENT OF TAXES
MADE AT THE SECOND HALF MANUFACTURED HOME SETTLEMENT TAX YEAR 2024, WITH THE COUNTY TREASURER FOR TOLLES CAREER &amp;&amp; TECHNICAL CENTER</firstHead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42.23</v>
      </c>
      <c r="C4" s="15">
        <f>=SUM(B4)</f>
      </c>
    </row>
    <row r="5" ht="12" customHeight="1">
      <c r="A5" s="6" t="s">
        <v>4</v>
      </c>
      <c r="B5" s="7">
        <v>1232.45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133.89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276.68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55.18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242.92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140.86</v>
      </c>
      <c r="C21" s="15">
        <f>=SUM(B21)</f>
      </c>
    </row>
    <row r="22" ht="12" customHeight="1">
      <c r="A22" s="6" t="s">
        <v>19</v>
      </c>
      <c r="B22" s="7">
        <v>6.68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CANAAN TWP</oddHeader>
    <evenHeader>&amp;CAUDITOR'S OFFICE, MADISON COUNTY
STATEMENT OF SEMI-ANNUAL APPORTIONMENT OF TAXES
MADE AT THE SECOND HALF MANUFACTURED HOME SETTLEMENT TAX YEAR 2024, WITH THE COUNTY TREASURER FOR CANAAN TWP</evenHeader>
    <firstHeader>&amp;CAUDITOR'S OFFICE, MADISON COUNTY
STATEMENT OF SEMI-ANNUAL APPORTIONMENT OF TAXES
MADE AT THE SECOND HALF MANUFACTURED HOME SETTLEMENT TAX YEAR 2024, WITH THE COUNTY TREASURER FOR CANAAN TWP</firstHead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105</v>
      </c>
      <c r="C2" s="3" t="s">
        <v>106</v>
      </c>
      <c r="D2" s="3" t="s">
        <v>107</v>
      </c>
      <c r="E2" s="3" t="s">
        <v>108</v>
      </c>
      <c r="F2" s="3" t="s">
        <v>109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5">
        <f>=SUM(B4:F4)</f>
      </c>
    </row>
    <row r="5" ht="12" customHeight="1">
      <c r="A5" s="6" t="s">
        <v>4</v>
      </c>
      <c r="B5" s="7">
        <v>0.44</v>
      </c>
      <c r="C5" s="7">
        <v>0.24</v>
      </c>
      <c r="D5" s="7">
        <v>0</v>
      </c>
      <c r="E5" s="7">
        <v>0</v>
      </c>
      <c r="F5" s="7">
        <v>0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0.42</v>
      </c>
      <c r="C11" s="5">
        <v>0.24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0.02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0.05</v>
      </c>
      <c r="C21" s="5">
        <v>0.02</v>
      </c>
      <c r="D21" s="5">
        <v>0</v>
      </c>
      <c r="E21" s="5">
        <v>0</v>
      </c>
      <c r="F21" s="5">
        <v>0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DARBY TWP</oddHeader>
    <evenHeader>&amp;CAUDITOR'S OFFICE, MADISON COUNTY
STATEMENT OF SEMI-ANNUAL APPORTIONMENT OF TAXES
MADE AT THE SECOND HALF MANUFACTURED HOME SETTLEMENT TAX YEAR 2024, WITH THE COUNTY TREASURER FOR DARBY TWP</evenHeader>
    <firstHeader>&amp;CAUDITOR'S OFFICE, MADISON COUNTY
STATEMENT OF SEMI-ANNUAL APPORTIONMENT OF TAXES
MADE AT THE SECOND HALF MANUFACTURED HOME SETTLEMENT TAX YEAR 2024, WITH THE COUNTY TREASURER FOR DARBY TWP</firstHead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11.78</v>
      </c>
      <c r="C4" s="15">
        <f>=SUM(B4)</f>
      </c>
    </row>
    <row r="5" ht="12" customHeight="1">
      <c r="A5" s="6" t="s">
        <v>4</v>
      </c>
      <c r="B5" s="7">
        <v>45.77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4.1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11.4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2.16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11.82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6.18</v>
      </c>
      <c r="C21" s="15">
        <f>=SUM(B21)</f>
      </c>
    </row>
    <row r="22" ht="12" customHeight="1">
      <c r="A22" s="6" t="s">
        <v>19</v>
      </c>
      <c r="B22" s="7">
        <v>0.2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DEER CREEK TWP</oddHeader>
    <evenHeader>&amp;CAUDITOR'S OFFICE, MADISON COUNTY
STATEMENT OF SEMI-ANNUAL APPORTIONMENT OF TAXES
MADE AT THE SECOND HALF MANUFACTURED HOME SETTLEMENT TAX YEAR 2024, WITH THE COUNTY TREASURER FOR DEER CREEK TWP</evenHeader>
    <firstHeader>&amp;CAUDITOR'S OFFICE, MADISON COUNTY
STATEMENT OF SEMI-ANNUAL APPORTIONMENT OF TAXES
MADE AT THE SECOND HALF MANUFACTURED HOME SETTLEMENT TAX YEAR 2024, WITH THE COUNTY TREASURER FOR DEER CREEK TWP</firstHead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110</v>
      </c>
      <c r="C2" s="3" t="s">
        <v>111</v>
      </c>
      <c r="D2" s="3" t="s">
        <v>112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FAIRFIELD TWP</oddHeader>
    <evenHeader>&amp;CAUDITOR'S OFFICE, MADISON COUNTY
STATEMENT OF SEMI-ANNUAL APPORTIONMENT OF TAXES
MADE AT THE SECOND HALF MANUFACTURED HOME SETTLEMENT TAX YEAR 2024, WITH THE COUNTY TREASURER FOR FAIRFIELD TWP</evenHeader>
    <firstHeader>&amp;CAUDITOR'S OFFICE, MADISON COUNTY
STATEMENT OF SEMI-ANNUAL APPORTIONMENT OF TAXES
MADE AT THE SECOND HALF MANUFACTURED HOME SETTLEMENT TAX YEAR 2024, WITH THE COUNTY TREASURER FOR FAIRFIELD TWP</firstHead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105</v>
      </c>
      <c r="C2" s="3" t="s">
        <v>113</v>
      </c>
      <c r="D2" s="3" t="s">
        <v>114</v>
      </c>
      <c r="E2" s="3" t="s">
        <v>115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7.22</v>
      </c>
      <c r="C4" s="5">
        <v>14.37</v>
      </c>
      <c r="D4" s="5">
        <v>157.92</v>
      </c>
      <c r="E4" s="5">
        <v>50.28</v>
      </c>
      <c r="F4" s="15">
        <f>=SUM(B4:E4)</f>
      </c>
    </row>
    <row r="5" ht="12" customHeight="1">
      <c r="A5" s="6" t="s">
        <v>4</v>
      </c>
      <c r="B5" s="7">
        <v>198.53</v>
      </c>
      <c r="C5" s="7">
        <v>397.19</v>
      </c>
      <c r="D5" s="7">
        <v>2483.57</v>
      </c>
      <c r="E5" s="7">
        <v>821.22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21.66</v>
      </c>
      <c r="C7" s="7">
        <v>43.35</v>
      </c>
      <c r="D7" s="7">
        <v>271.35</v>
      </c>
      <c r="E7" s="7">
        <v>128.63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49.32</v>
      </c>
      <c r="C11" s="5">
        <v>98.98</v>
      </c>
      <c r="D11" s="5">
        <v>617.24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-0.02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10.5</v>
      </c>
      <c r="C13" s="7">
        <v>21.18</v>
      </c>
      <c r="D13" s="7">
        <v>133.28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0.01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65.1</v>
      </c>
      <c r="C15" s="7">
        <v>129.92</v>
      </c>
      <c r="D15" s="7">
        <v>862.46</v>
      </c>
      <c r="E15" s="7">
        <v>390.88</v>
      </c>
      <c r="F15" s="14">
        <f>=SUM(B15:E15)</f>
      </c>
    </row>
    <row r="16" ht="12" customHeight="1">
      <c r="A16" s="6" t="s">
        <v>14</v>
      </c>
      <c r="B16" s="7">
        <v>8.54</v>
      </c>
      <c r="C16" s="7">
        <v>17.08</v>
      </c>
      <c r="D16" s="7">
        <v>106.89</v>
      </c>
      <c r="E16" s="7">
        <v>50.67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22.74</v>
      </c>
      <c r="C21" s="5">
        <v>45.48</v>
      </c>
      <c r="D21" s="5">
        <v>291.3</v>
      </c>
      <c r="E21" s="5">
        <v>100.01</v>
      </c>
      <c r="F21" s="15">
        <f>=SUM(B21:E21)</f>
      </c>
    </row>
    <row r="22" ht="12" customHeight="1">
      <c r="A22" s="6" t="s">
        <v>19</v>
      </c>
      <c r="B22" s="7">
        <v>0.66</v>
      </c>
      <c r="C22" s="7">
        <v>1.32</v>
      </c>
      <c r="D22" s="7">
        <v>8.22</v>
      </c>
      <c r="E22" s="7">
        <v>3.9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JEFFERSON TWP</oddHeader>
    <evenHeader>&amp;CAUDITOR'S OFFICE, MADISON COUNTY
STATEMENT OF SEMI-ANNUAL APPORTIONMENT OF TAXES
MADE AT THE SECOND HALF MANUFACTURED HOME SETTLEMENT TAX YEAR 2024, WITH THE COUNTY TREASURER FOR JEFFERSON TWP</evenHeader>
    <firstHeader>&amp;CAUDITOR'S OFFICE, MADISON COUNTY
STATEMENT OF SEMI-ANNUAL APPORTIONMENT OF TAXES
MADE AT THE SECOND HALF MANUFACTURED HOME SETTLEMENT TAX YEAR 2024, WITH THE COUNTY TREASURER FOR JEFFERSON TWP</firstHead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29.52</v>
      </c>
      <c r="C4" s="15">
        <f>=SUM(B4)</f>
      </c>
    </row>
    <row r="5" ht="12" customHeight="1">
      <c r="A5" s="6" t="s">
        <v>4</v>
      </c>
      <c r="B5" s="7">
        <v>395.77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136.75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99.7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24.1</v>
      </c>
      <c r="C13" s="14">
        <f>=SUM(B13)</f>
      </c>
    </row>
    <row r="14" ht="12" customHeight="1">
      <c r="A14" s="6" t="s">
        <v>12</v>
      </c>
      <c r="B14" s="7">
        <v>-0.34</v>
      </c>
      <c r="C14" s="14">
        <f>=SUM(B14)</f>
      </c>
    </row>
    <row r="15" ht="12" customHeight="1">
      <c r="A15" s="6" t="s">
        <v>13</v>
      </c>
      <c r="B15" s="7">
        <v>92.72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56.21</v>
      </c>
      <c r="C21" s="15">
        <f>=SUM(B21)</f>
      </c>
    </row>
    <row r="22" ht="12" customHeight="1">
      <c r="A22" s="6" t="s">
        <v>19</v>
      </c>
      <c r="B22" s="7">
        <v>6.86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MONROE TWP</oddHeader>
    <evenHeader>&amp;CAUDITOR'S OFFICE, MADISON COUNTY
STATEMENT OF SEMI-ANNUAL APPORTIONMENT OF TAXES
MADE AT THE SECOND HALF MANUFACTURED HOME SETTLEMENT TAX YEAR 2024, WITH THE COUNTY TREASURER FOR MONROE TWP</evenHeader>
    <firstHeader>&amp;CAUDITOR'S OFFICE, MADISON COUNTY
STATEMENT OF SEMI-ANNUAL APPORTIONMENT OF TAXES
MADE AT THE SECOND HALF MANUFACTURED HOME SETTLEMENT TAX YEAR 2024, WITH THE COUNTY TREASURER FOR MONROE TWP</firstHead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OAK RUN TWP</oddHeader>
    <evenHeader>&amp;CAUDITOR'S OFFICE, MADISON COUNTY
STATEMENT OF SEMI-ANNUAL APPORTIONMENT OF TAXES
MADE AT THE SECOND HALF MANUFACTURED HOME SETTLEMENT TAX YEAR 2024, WITH THE COUNTY TREASURER FOR OAK RUN TWP</evenHeader>
    <firstHeader>&amp;CAUDITOR'S OFFICE, MADISON COUNTY
STATEMENT OF SEMI-ANNUAL APPORTIONMENT OF TAXES
MADE AT THE SECOND HALF MANUFACTURED HOME SETTLEMENT TAX YEAR 2024, WITH THE COUNTY TREASURER FOR OAK RUN TWP</firstHead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110</v>
      </c>
      <c r="C2" s="3" t="s">
        <v>116</v>
      </c>
      <c r="D2" s="3" t="s">
        <v>117</v>
      </c>
      <c r="E2" s="3" t="s">
        <v>118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15">
        <f>=SUM(B4:E4)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PAINT TWP</oddHeader>
    <evenHeader>&amp;CAUDITOR'S OFFICE, MADISON COUNTY
STATEMENT OF SEMI-ANNUAL APPORTIONMENT OF TAXES
MADE AT THE SECOND HALF MANUFACTURED HOME SETTLEMENT TAX YEAR 2024, WITH THE COUNTY TREASURER FOR PAINT TWP</evenHeader>
    <firstHeader>&amp;CAUDITOR'S OFFICE, MADISON COUNTY
STATEMENT OF SEMI-ANNUAL APPORTIONMENT OF TAXES
MADE AT THE SECOND HALF MANUFACTURED HOME SETTLEMENT TAX YEAR 2024, WITH THE COUNTY TREASURER FOR PAINT TWP</firstHead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119</v>
      </c>
      <c r="C2" s="3" t="s">
        <v>120</v>
      </c>
      <c r="D2" s="3" t="s">
        <v>121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1.64</v>
      </c>
      <c r="C4" s="5">
        <v>2.96</v>
      </c>
      <c r="D4" s="5">
        <v>0.25</v>
      </c>
      <c r="E4" s="15">
        <f>=SUM(B4:D4)</f>
      </c>
    </row>
    <row r="5" ht="12" customHeight="1">
      <c r="A5" s="6" t="s">
        <v>4</v>
      </c>
      <c r="B5" s="7">
        <v>0.54</v>
      </c>
      <c r="C5" s="7">
        <v>0.28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0.52</v>
      </c>
      <c r="C11" s="5">
        <v>0.28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0.02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0.22</v>
      </c>
      <c r="C21" s="5">
        <v>0.33</v>
      </c>
      <c r="D21" s="5">
        <v>0.03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PIKE TWP</oddHeader>
    <evenHeader>&amp;CAUDITOR'S OFFICE, MADISON COUNTY
STATEMENT OF SEMI-ANNUAL APPORTIONMENT OF TAXES
MADE AT THE SECOND HALF MANUFACTURED HOME SETTLEMENT TAX YEAR 2024, WITH THE COUNTY TREASURER FOR PIKE TWP</evenHeader>
    <firstHeader>&amp;CAUDITOR'S OFFICE, MADISON COUNTY
STATEMENT OF SEMI-ANNUAL APPORTIONMENT OF TAXES
MADE AT THE SECOND HALF MANUFACTURED HOME SETTLEMENT TAX YEAR 2024, WITH THE COUNTY TREASURER FOR PIKE TWP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36</v>
      </c>
      <c r="C2" s="3" t="s">
        <v>37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75.8</v>
      </c>
      <c r="C4" s="5">
        <v>11.4</v>
      </c>
      <c r="D4" s="15">
        <f>=SUM(B4:C4)</f>
      </c>
    </row>
    <row r="5" ht="12" customHeight="1">
      <c r="A5" s="6" t="s">
        <v>4</v>
      </c>
      <c r="B5" s="7">
        <v>648.19</v>
      </c>
      <c r="C5" s="7">
        <v>145.95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97.21</v>
      </c>
      <c r="C7" s="7">
        <v>28.52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148.4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31.02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-0.09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190.56</v>
      </c>
      <c r="C15" s="7">
        <v>53.04</v>
      </c>
      <c r="D15" s="14">
        <f>=SUM(B15:C15)</f>
      </c>
    </row>
    <row r="16" ht="12" customHeight="1">
      <c r="A16" s="6" t="s">
        <v>14</v>
      </c>
      <c r="B16" s="7">
        <v>6.62</v>
      </c>
      <c r="C16" s="7">
        <v>2.08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82.08</v>
      </c>
      <c r="C21" s="5">
        <v>18.59</v>
      </c>
      <c r="D21" s="15">
        <f>=SUM(B21:C21)</f>
      </c>
    </row>
    <row r="22" ht="12" customHeight="1">
      <c r="A22" s="6" t="s">
        <v>19</v>
      </c>
      <c r="B22" s="7">
        <v>4.52</v>
      </c>
      <c r="C22" s="7">
        <v>1.36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HEALTH SERVICES</oddHeader>
    <evenHeader>&amp;CAUDITOR'S OFFICE, MADISON COUNTY
STATEMENT OF SEMI-ANNUAL APPORTIONMENT OF TAXES
MADE AT THE SECOND HALF MANUFACTURED HOME SETTLEMENT TAX YEAR 2024, WITH THE COUNTY TREASURER FOR HEALTH SERVICES</evenHeader>
    <firstHeader>&amp;CAUDITOR'S OFFICE, MADISON COUNTY
STATEMENT OF SEMI-ANNUAL APPORTIONMENT OF TAXES
MADE AT THE SECOND HALF MANUFACTURED HOME SETTLEMENT TAX YEAR 2024, WITH THE COUNTY TREASURER FOR HEALTH SERVICES</firstHead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122</v>
      </c>
      <c r="C2" s="3" t="s">
        <v>123</v>
      </c>
      <c r="D2" s="3" t="s">
        <v>124</v>
      </c>
      <c r="E2" s="3" t="s">
        <v>125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1.05</v>
      </c>
      <c r="C4" s="5">
        <v>0.25</v>
      </c>
      <c r="D4" s="5">
        <v>1.05</v>
      </c>
      <c r="E4" s="5">
        <v>0.25</v>
      </c>
      <c r="F4" s="15">
        <f>=SUM(B4:E4)</f>
      </c>
    </row>
    <row r="5" ht="12" customHeight="1">
      <c r="A5" s="6" t="s">
        <v>4</v>
      </c>
      <c r="B5" s="7">
        <v>40.05</v>
      </c>
      <c r="C5" s="7">
        <v>9.88</v>
      </c>
      <c r="D5" s="7">
        <v>24.86</v>
      </c>
      <c r="E5" s="7">
        <v>6.66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6.5</v>
      </c>
      <c r="C11" s="5">
        <v>1.58</v>
      </c>
      <c r="D11" s="5">
        <v>0</v>
      </c>
      <c r="E11" s="5">
        <v>0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1.58</v>
      </c>
      <c r="C13" s="7">
        <v>0.34</v>
      </c>
      <c r="D13" s="7">
        <v>0</v>
      </c>
      <c r="E13" s="7">
        <v>0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17.76</v>
      </c>
      <c r="C15" s="7">
        <v>4.4</v>
      </c>
      <c r="D15" s="7">
        <v>13.94</v>
      </c>
      <c r="E15" s="7">
        <v>3.7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4.1</v>
      </c>
      <c r="C21" s="5">
        <v>1.03</v>
      </c>
      <c r="D21" s="5">
        <v>2.59</v>
      </c>
      <c r="E21" s="5">
        <v>0.68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PLEASANT TWP</oddHeader>
    <evenHeader>&amp;CAUDITOR'S OFFICE, MADISON COUNTY
STATEMENT OF SEMI-ANNUAL APPORTIONMENT OF TAXES
MADE AT THE SECOND HALF MANUFACTURED HOME SETTLEMENT TAX YEAR 2024, WITH THE COUNTY TREASURER FOR PLEASANT TWP</evenHeader>
    <firstHeader>&amp;CAUDITOR'S OFFICE, MADISON COUNTY
STATEMENT OF SEMI-ANNUAL APPORTIONMENT OF TAXES
MADE AT THE SECOND HALF MANUFACTURED HOME SETTLEMENT TAX YEAR 2024, WITH THE COUNTY TREASURER FOR PLEASANT TWP</firstHead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K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/>
  </cols>
  <sheetData>
    <row r="2" ht="30" customHeight="1">
      <c r="A2" s="1" t="s">
        <v>0</v>
      </c>
      <c r="B2" s="3" t="s">
        <v>126</v>
      </c>
      <c r="C2" s="3" t="s">
        <v>127</v>
      </c>
      <c r="D2" s="3" t="s">
        <v>128</v>
      </c>
      <c r="E2" s="3" t="s">
        <v>129</v>
      </c>
      <c r="F2" s="3" t="s">
        <v>130</v>
      </c>
      <c r="G2" s="3" t="s">
        <v>131</v>
      </c>
      <c r="H2" s="3" t="s">
        <v>132</v>
      </c>
      <c r="I2" s="3" t="s">
        <v>109</v>
      </c>
      <c r="J2" s="3" t="s">
        <v>133</v>
      </c>
      <c r="K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0.96</v>
      </c>
      <c r="C4" s="5">
        <v>0</v>
      </c>
      <c r="D4" s="5">
        <v>1.82</v>
      </c>
      <c r="E4" s="5">
        <v>1.28</v>
      </c>
      <c r="F4" s="5">
        <v>0.64</v>
      </c>
      <c r="G4" s="5">
        <v>0.7</v>
      </c>
      <c r="H4" s="5">
        <v>0.32</v>
      </c>
      <c r="I4" s="5">
        <v>0.74</v>
      </c>
      <c r="J4" s="5">
        <v>0.54</v>
      </c>
      <c r="K4" s="15">
        <f>=SUM(B4:J4)</f>
      </c>
    </row>
    <row r="5" ht="12" customHeight="1">
      <c r="A5" s="6" t="s">
        <v>4</v>
      </c>
      <c r="B5" s="7">
        <v>2.02</v>
      </c>
      <c r="C5" s="7">
        <v>1.1</v>
      </c>
      <c r="D5" s="7">
        <v>0.76</v>
      </c>
      <c r="E5" s="7">
        <v>0.66</v>
      </c>
      <c r="F5" s="7">
        <v>0.4</v>
      </c>
      <c r="G5" s="7">
        <v>1.46</v>
      </c>
      <c r="H5" s="7">
        <v>0.36</v>
      </c>
      <c r="I5" s="7">
        <v>1.02</v>
      </c>
      <c r="J5" s="7">
        <v>0.72</v>
      </c>
      <c r="K5" s="16">
        <f>=SUM(B5:J5)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5">
        <f>=SUM(G4:G5)</f>
      </c>
      <c r="H6" s="5">
        <f>=SUM(H4:H5)</f>
      </c>
      <c r="I6" s="5">
        <f>=SUM(I4:I5)</f>
      </c>
      <c r="J6" s="5">
        <f>=SUM(J4:J5)</f>
      </c>
      <c r="K6" s="14">
        <f>=SUM(B6:J6)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4">
        <f>=SUM(B7:J7)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9">
        <f>=SUM(G6:G7)</f>
      </c>
      <c r="H8" s="9">
        <f>=SUM(H6:H7)</f>
      </c>
      <c r="I8" s="9">
        <f>=SUM(I6:I7)</f>
      </c>
      <c r="J8" s="9">
        <f>=SUM(J6:J7)</f>
      </c>
      <c r="K8" s="17">
        <f>=SUM(B8:J8)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0.24</v>
      </c>
      <c r="C11" s="5">
        <v>0.12</v>
      </c>
      <c r="D11" s="5">
        <v>0.1</v>
      </c>
      <c r="E11" s="5">
        <v>0.08</v>
      </c>
      <c r="F11" s="5">
        <v>0.04</v>
      </c>
      <c r="G11" s="5">
        <v>0.18</v>
      </c>
      <c r="H11" s="5">
        <v>0</v>
      </c>
      <c r="I11" s="5">
        <v>0</v>
      </c>
      <c r="J11" s="5">
        <v>0</v>
      </c>
      <c r="K11" s="15">
        <f>=SUM(B11:J11)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4">
        <f>=SUM(B12:J12)</f>
      </c>
    </row>
    <row r="13" ht="12" customHeight="1">
      <c r="A13" s="6" t="s">
        <v>11</v>
      </c>
      <c r="B13" s="7">
        <v>0.06</v>
      </c>
      <c r="C13" s="7">
        <v>0.02</v>
      </c>
      <c r="D13" s="7">
        <v>0.02</v>
      </c>
      <c r="E13" s="7">
        <v>0.02</v>
      </c>
      <c r="F13" s="7">
        <v>0.02</v>
      </c>
      <c r="G13" s="7">
        <v>0.04</v>
      </c>
      <c r="H13" s="7">
        <v>0</v>
      </c>
      <c r="I13" s="7">
        <v>0</v>
      </c>
      <c r="J13" s="7">
        <v>0</v>
      </c>
      <c r="K13" s="14">
        <f>=SUM(B13:J13)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4">
        <f>=SUM(B14:J14)</f>
      </c>
    </row>
    <row r="15" ht="12" customHeight="1">
      <c r="A15" s="6" t="s">
        <v>13</v>
      </c>
      <c r="B15" s="7">
        <v>0.96</v>
      </c>
      <c r="C15" s="7">
        <v>0</v>
      </c>
      <c r="D15" s="7">
        <v>1.82</v>
      </c>
      <c r="E15" s="7">
        <v>1.28</v>
      </c>
      <c r="F15" s="7">
        <v>0.64</v>
      </c>
      <c r="G15" s="7">
        <v>0.7</v>
      </c>
      <c r="H15" s="7">
        <v>0.32</v>
      </c>
      <c r="I15" s="7">
        <v>0.74</v>
      </c>
      <c r="J15" s="7">
        <v>0.54</v>
      </c>
      <c r="K15" s="14">
        <f>=SUM(B15:J15)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6">
        <f>=SUM(B16:J16)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5">
        <f>=SUM(G11:G16)</f>
      </c>
      <c r="H17" s="5">
        <f>=SUM(H11:H16)</f>
      </c>
      <c r="I17" s="5">
        <f>=SUM(I11:I16)</f>
      </c>
      <c r="J17" s="5">
        <f>=SUM(J11:J16)</f>
      </c>
      <c r="K17" s="17">
        <f>=SUM(B17:J17)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9">
        <f>=G8-G17</f>
      </c>
      <c r="H18" s="9">
        <f>=H8-H17</f>
      </c>
      <c r="I18" s="9">
        <f>=I8-I17</f>
      </c>
      <c r="J18" s="9">
        <f>=J8-J17</f>
      </c>
      <c r="K18" s="17">
        <f>=SUM(B18:J18)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0.3</v>
      </c>
      <c r="C21" s="5">
        <v>0.1</v>
      </c>
      <c r="D21" s="5">
        <v>0.26</v>
      </c>
      <c r="E21" s="5">
        <v>0.2</v>
      </c>
      <c r="F21" s="5">
        <v>0.12</v>
      </c>
      <c r="G21" s="5">
        <v>0.22</v>
      </c>
      <c r="H21" s="5">
        <v>0.06</v>
      </c>
      <c r="I21" s="5">
        <v>0.17</v>
      </c>
      <c r="J21" s="5">
        <v>0.12</v>
      </c>
      <c r="K21" s="15">
        <f>=SUM(B21:J21)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14">
        <f>=SUM(B22:J22)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14">
        <f>=SUM(B23:J23)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14">
        <f>=SUM(B24:J24)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14">
        <f>=SUM(B25:J25)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9">
        <f>=SUM(G21:G25)</f>
      </c>
      <c r="H26" s="9">
        <f>=SUM(H21:H25)</f>
      </c>
      <c r="I26" s="9">
        <f>=SUM(I21:I25)</f>
      </c>
      <c r="J26" s="9">
        <f>=SUM(J21:J25)</f>
      </c>
      <c r="K26" s="17">
        <f>=SUM(B26:J26)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9">
        <f>=G18-G26</f>
      </c>
      <c r="H28" s="9">
        <f>=H18-H26</f>
      </c>
      <c r="I28" s="9">
        <f>=I18-I26</f>
      </c>
      <c r="J28" s="9">
        <f>=J18-J26</f>
      </c>
      <c r="K28" s="17">
        <f>=SUM(B28:J28)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14">
        <f>=SUM(B29:J29)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14">
        <f>=SUM(B30:J30)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9">
        <f>=G28-SUM(G29:G30)</f>
      </c>
      <c r="H31" s="9">
        <f>=H28-SUM(H29:H30)</f>
      </c>
      <c r="I31" s="9">
        <f>=I28-SUM(I29:I30)</f>
      </c>
      <c r="J31" s="9">
        <f>=J28-SUM(J29:J30)</f>
      </c>
      <c r="K31" s="17">
        <f>=SUM(B31:J31)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3"/>
      <c r="H34" s="13"/>
      <c r="I34" s="18" t="s">
        <v>33</v>
      </c>
    </row>
    <row r="35" ht="12" customHeight="1"/>
    <row r="36" ht="12" customHeight="1">
      <c r="B36" s="13"/>
      <c r="C36" s="13"/>
      <c r="D36" s="13"/>
      <c r="F36" s="13"/>
      <c r="G36" s="13"/>
      <c r="H36" s="13"/>
      <c r="I36" s="18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RANGE TWP</oddHeader>
    <evenHeader>&amp;CAUDITOR'S OFFICE, MADISON COUNTY
STATEMENT OF SEMI-ANNUAL APPORTIONMENT OF TAXES
MADE AT THE SECOND HALF MANUFACTURED HOME SETTLEMENT TAX YEAR 2024, WITH THE COUNTY TREASURER FOR RANGE TWP</evenHeader>
    <firstHeader>&amp;CAUDITOR'S OFFICE, MADISON COUNTY
STATEMENT OF SEMI-ANNUAL APPORTIONMENT OF TAXES
MADE AT THE SECOND HALF MANUFACTURED HOME SETTLEMENT TAX YEAR 2024, WITH THE COUNTY TREASURER FOR RANGE TWP</firstHead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SOMERFORD TWP</oddHeader>
    <evenHeader>&amp;CAUDITOR'S OFFICE, MADISON COUNTY
STATEMENT OF SEMI-ANNUAL APPORTIONMENT OF TAXES
MADE AT THE SECOND HALF MANUFACTURED HOME SETTLEMENT TAX YEAR 2024, WITH THE COUNTY TREASURER FOR SOMERFORD TWP</evenHeader>
    <firstHeader>&amp;CAUDITOR'S OFFICE, MADISON COUNTY
STATEMENT OF SEMI-ANNUAL APPORTIONMENT OF TAXES
MADE AT THE SECOND HALF MANUFACTURED HOME SETTLEMENT TAX YEAR 2024, WITH THE COUNTY TREASURER FOR SOMERFORD TWP</firstHead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134</v>
      </c>
      <c r="C2" s="3" t="s">
        <v>135</v>
      </c>
      <c r="D2" s="3" t="s">
        <v>136</v>
      </c>
      <c r="E2" s="3" t="s">
        <v>137</v>
      </c>
      <c r="F2" s="3" t="s">
        <v>138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0.46</v>
      </c>
      <c r="C4" s="5">
        <v>0.18</v>
      </c>
      <c r="D4" s="5">
        <v>0.36</v>
      </c>
      <c r="E4" s="5">
        <v>0.18</v>
      </c>
      <c r="F4" s="5">
        <v>0.14</v>
      </c>
      <c r="G4" s="15">
        <f>=SUM(B4:F4)</f>
      </c>
    </row>
    <row r="5" ht="12" customHeight="1">
      <c r="A5" s="6" t="s">
        <v>4</v>
      </c>
      <c r="B5" s="7">
        <v>33.8</v>
      </c>
      <c r="C5" s="7">
        <v>0.02</v>
      </c>
      <c r="D5" s="7">
        <v>15.84</v>
      </c>
      <c r="E5" s="7">
        <v>8.21</v>
      </c>
      <c r="F5" s="7">
        <v>6.13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5.36</v>
      </c>
      <c r="C11" s="5">
        <v>0.02</v>
      </c>
      <c r="D11" s="5">
        <v>2.5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1.1</v>
      </c>
      <c r="C13" s="7">
        <v>0</v>
      </c>
      <c r="D13" s="7">
        <v>0.52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11.06</v>
      </c>
      <c r="C15" s="7">
        <v>0.18</v>
      </c>
      <c r="D15" s="7">
        <v>5.32</v>
      </c>
      <c r="E15" s="7">
        <v>3.38</v>
      </c>
      <c r="F15" s="7">
        <v>2.52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3.43</v>
      </c>
      <c r="C21" s="5">
        <v>0.02</v>
      </c>
      <c r="D21" s="5">
        <v>1.61</v>
      </c>
      <c r="E21" s="5">
        <v>0.84</v>
      </c>
      <c r="F21" s="5">
        <v>0.64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STOKES TWP</oddHeader>
    <evenHeader>&amp;CAUDITOR'S OFFICE, MADISON COUNTY
STATEMENT OF SEMI-ANNUAL APPORTIONMENT OF TAXES
MADE AT THE SECOND HALF MANUFACTURED HOME SETTLEMENT TAX YEAR 2024, WITH THE COUNTY TREASURER FOR STOKES TWP</evenHeader>
    <firstHeader>&amp;CAUDITOR'S OFFICE, MADISON COUNTY
STATEMENT OF SEMI-ANNUAL APPORTIONMENT OF TAXES
MADE AT THE SECOND HALF MANUFACTURED HOME SETTLEMENT TAX YEAR 2024, WITH THE COUNTY TREASURER FOR STOKES TWP</firstHead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27.31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7.57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5.08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1.06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11.24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3.5</v>
      </c>
      <c r="C21" s="15">
        <f>=SUM(B21)</f>
      </c>
    </row>
    <row r="22" ht="12" customHeight="1">
      <c r="A22" s="6" t="s">
        <v>19</v>
      </c>
      <c r="B22" s="7">
        <v>0.38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UNION TWP</oddHeader>
    <evenHeader>&amp;CAUDITOR'S OFFICE, MADISON COUNTY
STATEMENT OF SEMI-ANNUAL APPORTIONMENT OF TAXES
MADE AT THE SECOND HALF MANUFACTURED HOME SETTLEMENT TAX YEAR 2024, WITH THE COUNTY TREASURER FOR UNION TWP</evenHeader>
    <firstHeader>&amp;CAUDITOR'S OFFICE, MADISON COUNTY
STATEMENT OF SEMI-ANNUAL APPORTIONMENT OF TAXES
MADE AT THE SECOND HALF MANUFACTURED HOME SETTLEMENT TAX YEAR 2024, WITH THE COUNTY TREASURER FOR UNION TWP</firstHead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126</v>
      </c>
      <c r="C2" s="3" t="s">
        <v>139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JEFFERSON CORP</oddHeader>
    <evenHeader>&amp;CAUDITOR'S OFFICE, MADISON COUNTY
STATEMENT OF SEMI-ANNUAL APPORTIONMENT OF TAXES
MADE AT THE SECOND HALF MANUFACTURED HOME SETTLEMENT TAX YEAR 2024, WITH THE COUNTY TREASURER FOR JEFFERSON CORP</evenHeader>
    <firstHeader>&amp;CAUDITOR'S OFFICE, MADISON COUNTY
STATEMENT OF SEMI-ANNUAL APPORTIONMENT OF TAXES
MADE AT THE SECOND HALF MANUFACTURED HOME SETTLEMENT TAX YEAR 2024, WITH THE COUNTY TREASURER FOR JEFFERSON CORP</firstHead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140</v>
      </c>
      <c r="C2" s="3" t="s">
        <v>141</v>
      </c>
      <c r="D2" s="3" t="s">
        <v>126</v>
      </c>
      <c r="E2" s="3" t="s">
        <v>142</v>
      </c>
      <c r="F2" s="3" t="s">
        <v>143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5">
        <f>=SUM(B4:F4)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LONDON CITY</oddHeader>
    <evenHeader>&amp;CAUDITOR'S OFFICE, MADISON COUNTY
STATEMENT OF SEMI-ANNUAL APPORTIONMENT OF TAXES
MADE AT THE SECOND HALF MANUFACTURED HOME SETTLEMENT TAX YEAR 2024, WITH THE COUNTY TREASURER FOR LONDON CITY</evenHeader>
    <firstHeader>&amp;CAUDITOR'S OFFICE, MADISON COUNTY
STATEMENT OF SEMI-ANNUAL APPORTIONMENT OF TAXES
MADE AT THE SECOND HALF MANUFACTURED HOME SETTLEMENT TAX YEAR 2024, WITH THE COUNTY TREASURER FOR LONDON CITY</firstHead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105</v>
      </c>
      <c r="C2" s="3" t="s">
        <v>144</v>
      </c>
      <c r="D2" s="3" t="s">
        <v>145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0.54</v>
      </c>
      <c r="C4" s="5">
        <v>3.1</v>
      </c>
      <c r="D4" s="5">
        <v>3.22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0.54</v>
      </c>
      <c r="C15" s="7">
        <v>3.1</v>
      </c>
      <c r="D15" s="7">
        <v>3.22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0.05</v>
      </c>
      <c r="C21" s="5">
        <v>0.3</v>
      </c>
      <c r="D21" s="5">
        <v>0.32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MIDWAY CORP</oddHeader>
    <evenHeader>&amp;CAUDITOR'S OFFICE, MADISON COUNTY
STATEMENT OF SEMI-ANNUAL APPORTIONMENT OF TAXES
MADE AT THE SECOND HALF MANUFACTURED HOME SETTLEMENT TAX YEAR 2024, WITH THE COUNTY TREASURER FOR MIDWAY CORP</evenHeader>
    <firstHeader>&amp;CAUDITOR'S OFFICE, MADISON COUNTY
STATEMENT OF SEMI-ANNUAL APPORTIONMENT OF TAXES
MADE AT THE SECOND HALF MANUFACTURED HOME SETTLEMENT TAX YEAR 2024, WITH THE COUNTY TREASURER FOR MIDWAY CORP</firstHead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134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0.88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0.16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0.04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0.68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0.1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MT. STERLING CORP</oddHeader>
    <evenHeader>&amp;CAUDITOR'S OFFICE, MADISON COUNTY
STATEMENT OF SEMI-ANNUAL APPORTIONMENT OF TAXES
MADE AT THE SECOND HALF MANUFACTURED HOME SETTLEMENT TAX YEAR 2024, WITH THE COUNTY TREASURER FOR MT. STERLING CORP</evenHeader>
    <firstHeader>&amp;CAUDITOR'S OFFICE, MADISON COUNTY
STATEMENT OF SEMI-ANNUAL APPORTIONMENT OF TAXES
MADE AT THE SECOND HALF MANUFACTURED HOME SETTLEMENT TAX YEAR 2024, WITH THE COUNTY TREASURER FOR MT. STERLING CORP</firstHead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134</v>
      </c>
      <c r="C2" s="3" t="s">
        <v>146</v>
      </c>
      <c r="D2" s="3" t="s">
        <v>147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5">
        <v>0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6">
        <f>=SUM(B5:D5)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14">
        <f>=SUM(B6:D6)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14">
        <f>=SUM(B7:D7)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17">
        <f>=SUM(B8:D8)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5">
        <v>0</v>
      </c>
      <c r="E11" s="15">
        <f>=SUM(B11:D11)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14">
        <f>=SUM(B12:D12)</f>
      </c>
    </row>
    <row r="13" ht="12" customHeight="1">
      <c r="A13" s="6" t="s">
        <v>11</v>
      </c>
      <c r="B13" s="7">
        <v>0</v>
      </c>
      <c r="C13" s="7">
        <v>0</v>
      </c>
      <c r="D13" s="7">
        <v>0</v>
      </c>
      <c r="E13" s="14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6">
        <f>=SUM(B16:D16)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17">
        <f>=SUM(B17:D17)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17">
        <f>=SUM(B18:D18)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5">
        <v>0</v>
      </c>
      <c r="D21" s="5">
        <v>0</v>
      </c>
      <c r="E21" s="15">
        <f>=SUM(B21:D21)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14">
        <f>=SUM(B22:D22)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14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17">
        <f>=SUM(B26:D26)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17">
        <f>=SUM(B28:D28)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14">
        <f>=SUM(B29:D29)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14">
        <f>=SUM(B30:D30)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17">
        <f>=SUM(B31:D31)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PLAIN CITY CORP</oddHeader>
    <evenHeader>&amp;CAUDITOR'S OFFICE, MADISON COUNTY
STATEMENT OF SEMI-ANNUAL APPORTIONMENT OF TAXES
MADE AT THE SECOND HALF MANUFACTURED HOME SETTLEMENT TAX YEAR 2024, WITH THE COUNTY TREASURER FOR PLAIN CITY CORP</evenHeader>
    <firstHeader>&amp;CAUDITOR'S OFFICE, MADISON COUNTY
STATEMENT OF SEMI-ANNUAL APPORTIONMENT OF TAXES
MADE AT THE SECOND HALF MANUFACTURED HOME SETTLEMENT TAX YEAR 2024, WITH THE COUNTY TREASURER FOR PLAIN CITY CORP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7.54</v>
      </c>
      <c r="C4" s="5">
        <v>30.31</v>
      </c>
      <c r="D4" s="5">
        <v>90.86</v>
      </c>
      <c r="E4" s="5">
        <v>98.47</v>
      </c>
      <c r="F4" s="5">
        <v>75.8</v>
      </c>
      <c r="G4" s="15">
        <f>=SUM(B4:F4)</f>
      </c>
    </row>
    <row r="5" ht="12" customHeight="1">
      <c r="A5" s="6" t="s">
        <v>4</v>
      </c>
      <c r="B5" s="7">
        <v>23.17</v>
      </c>
      <c r="C5" s="7">
        <v>95.94</v>
      </c>
      <c r="D5" s="7">
        <v>471.61</v>
      </c>
      <c r="E5" s="7">
        <v>959.84</v>
      </c>
      <c r="F5" s="7">
        <v>810.65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4.31</v>
      </c>
      <c r="C7" s="7">
        <v>17.44</v>
      </c>
      <c r="D7" s="7">
        <v>76.57</v>
      </c>
      <c r="E7" s="7">
        <v>141.69</v>
      </c>
      <c r="F7" s="7">
        <v>118.59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4.38</v>
      </c>
      <c r="C11" s="5">
        <v>22.08</v>
      </c>
      <c r="D11" s="5">
        <v>107.24</v>
      </c>
      <c r="E11" s="5">
        <v>221.12</v>
      </c>
      <c r="F11" s="5">
        <v>186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0.2</v>
      </c>
      <c r="C13" s="7">
        <v>3.64</v>
      </c>
      <c r="D13" s="7">
        <v>22.2</v>
      </c>
      <c r="E13" s="7">
        <v>46.98</v>
      </c>
      <c r="F13" s="7">
        <v>38.54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-0.01</v>
      </c>
      <c r="D14" s="7">
        <v>-0.06</v>
      </c>
      <c r="E14" s="7">
        <v>-0.13</v>
      </c>
      <c r="F14" s="7">
        <v>-0.11</v>
      </c>
      <c r="G14" s="14">
        <f>=SUM(B14:F14)</f>
      </c>
    </row>
    <row r="15" ht="12" customHeight="1">
      <c r="A15" s="6" t="s">
        <v>13</v>
      </c>
      <c r="B15" s="7">
        <v>10.02</v>
      </c>
      <c r="C15" s="7">
        <v>38.5</v>
      </c>
      <c r="D15" s="7">
        <v>157.76</v>
      </c>
      <c r="E15" s="7">
        <v>273.86</v>
      </c>
      <c r="F15" s="7">
        <v>228.16</v>
      </c>
      <c r="G15" s="14">
        <f>=SUM(B15:F15)</f>
      </c>
    </row>
    <row r="16" ht="12" customHeight="1">
      <c r="A16" s="6" t="s">
        <v>14</v>
      </c>
      <c r="B16" s="7">
        <v>0.26</v>
      </c>
      <c r="C16" s="7">
        <v>0.99</v>
      </c>
      <c r="D16" s="7">
        <v>4.84</v>
      </c>
      <c r="E16" s="7">
        <v>9.8</v>
      </c>
      <c r="F16" s="7">
        <v>8.28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3.47</v>
      </c>
      <c r="C21" s="5">
        <v>14.37</v>
      </c>
      <c r="D21" s="5">
        <v>63.85</v>
      </c>
      <c r="E21" s="5">
        <v>119.98</v>
      </c>
      <c r="F21" s="5">
        <v>100.47</v>
      </c>
      <c r="G21" s="15">
        <f>=SUM(B21:F21)</f>
      </c>
    </row>
    <row r="22" ht="12" customHeight="1">
      <c r="A22" s="6" t="s">
        <v>19</v>
      </c>
      <c r="B22" s="7">
        <v>0.2</v>
      </c>
      <c r="C22" s="7">
        <v>0.84</v>
      </c>
      <c r="D22" s="7">
        <v>3.6</v>
      </c>
      <c r="E22" s="7">
        <v>6.64</v>
      </c>
      <c r="F22" s="7">
        <v>5.52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MAD CO BD OF DEVELOPMENTAL DISABILI</oddHeader>
    <evenHeader>&amp;CAUDITOR'S OFFICE, MADISON COUNTY
STATEMENT OF SEMI-ANNUAL APPORTIONMENT OF TAXES
MADE AT THE SECOND HALF MANUFACTURED HOME SETTLEMENT TAX YEAR 2024, WITH THE COUNTY TREASURER FOR MAD CO BD OF DEVELOPMENTAL DISABILI</evenHeader>
    <firstHeader>&amp;CAUDITOR'S OFFICE, MADISON COUNTY
STATEMENT OF SEMI-ANNUAL APPORTIONMENT OF TAXES
MADE AT THE SECOND HALF MANUFACTURED HOME SETTLEMENT TAX YEAR 2024, WITH THE COUNTY TREASURER FOR MAD CO BD OF DEVELOPMENTAL DISABILI</firstHead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122</v>
      </c>
      <c r="C2" s="3" t="s">
        <v>148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5">
        <v>0</v>
      </c>
      <c r="D4" s="15">
        <f>=SUM(B4:C4)</f>
      </c>
    </row>
    <row r="5" ht="12" customHeight="1">
      <c r="A5" s="6" t="s">
        <v>4</v>
      </c>
      <c r="B5" s="7">
        <v>13.5</v>
      </c>
      <c r="C5" s="7">
        <v>21.94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</v>
      </c>
      <c r="C7" s="7">
        <v>0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2.14</v>
      </c>
      <c r="C11" s="5">
        <v>3.48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0.42</v>
      </c>
      <c r="C13" s="7">
        <v>0.7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4.24</v>
      </c>
      <c r="C15" s="7">
        <v>6.9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1.35</v>
      </c>
      <c r="C21" s="5">
        <v>2.2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S. SOLON CORP</oddHeader>
    <evenHeader>&amp;CAUDITOR'S OFFICE, MADISON COUNTY
STATEMENT OF SEMI-ANNUAL APPORTIONMENT OF TAXES
MADE AT THE SECOND HALF MANUFACTURED HOME SETTLEMENT TAX YEAR 2024, WITH THE COUNTY TREASURER FOR S. SOLON CORP</evenHeader>
    <firstHeader>&amp;CAUDITOR'S OFFICE, MADISON COUNTY
STATEMENT OF SEMI-ANNUAL APPORTIONMENT OF TAXES
MADE AT THE SECOND HALF MANUFACTURED HOME SETTLEMENT TAX YEAR 2024, WITH THE COUNTY TREASURER FOR S. SOLON CORP</firstHead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149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133.34</v>
      </c>
      <c r="C4" s="15">
        <f>=SUM(B4)</f>
      </c>
    </row>
    <row r="5" ht="12" customHeight="1">
      <c r="A5" s="6" t="s">
        <v>4</v>
      </c>
      <c r="B5" s="7">
        <v>866.26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402.15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318.98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140.18</v>
      </c>
      <c r="C21" s="15">
        <f>=SUM(B21)</f>
      </c>
    </row>
    <row r="22" ht="12" customHeight="1">
      <c r="A22" s="6" t="s">
        <v>19</v>
      </c>
      <c r="B22" s="7">
        <v>20.12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CENTRAL TWP JNT FIRE DISTRICT</oddHeader>
    <evenHeader>&amp;CAUDITOR'S OFFICE, MADISON COUNTY
STATEMENT OF SEMI-ANNUAL APPORTIONMENT OF TAXES
MADE AT THE SECOND HALF MANUFACTURED HOME SETTLEMENT TAX YEAR 2024, WITH THE COUNTY TREASURER FOR CENTRAL TWP JNT FIRE DISTRICT</evenHeader>
    <firstHeader>&amp;CAUDITOR'S OFFICE, MADISON COUNTY
STATEMENT OF SEMI-ANNUAL APPORTIONMENT OF TAXES
MADE AT THE SECOND HALF MANUFACTURED HOME SETTLEMENT TAX YEAR 2024, WITH THE COUNTY TREASURER FOR CENTRAL TWP JNT FIRE DISTRICT</firstHead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21.57</v>
      </c>
      <c r="C4" s="15">
        <f>=SUM(B4)</f>
      </c>
    </row>
    <row r="5" ht="12" customHeight="1">
      <c r="A5" s="6" t="s">
        <v>4</v>
      </c>
      <c r="B5" s="7">
        <v>339.58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37.13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84.12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18.04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118.1</v>
      </c>
      <c r="C15" s="14">
        <f>=SUM(B15)</f>
      </c>
    </row>
    <row r="16" ht="12" customHeight="1">
      <c r="A16" s="6" t="s">
        <v>14</v>
      </c>
      <c r="B16" s="7">
        <v>14.62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39.82</v>
      </c>
      <c r="C21" s="15">
        <f>=SUM(B21)</f>
      </c>
    </row>
    <row r="22" ht="12" customHeight="1">
      <c r="A22" s="6" t="s">
        <v>19</v>
      </c>
      <c r="B22" s="7">
        <v>1.12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HURT-BATT MEM LIBRARY OF W JEFF</oddHeader>
    <evenHeader>&amp;CAUDITOR'S OFFICE, MADISON COUNTY
STATEMENT OF SEMI-ANNUAL APPORTIONMENT OF TAXES
MADE AT THE SECOND HALF MANUFACTURED HOME SETTLEMENT TAX YEAR 2024, WITH THE COUNTY TREASURER FOR HURT-BATT MEM LIBRARY OF W JEFF</evenHeader>
    <firstHeader>&amp;CAUDITOR'S OFFICE, MADISON COUNTY
STATEMENT OF SEMI-ANNUAL APPORTIONMENT OF TAXES
MADE AT THE SECOND HALF MANUFACTURED HOME SETTLEMENT TAX YEAR 2024, WITH THE COUNTY TREASURER FOR HURT-BATT MEM LIBRARY OF W JEFF</firstHead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151</v>
      </c>
      <c r="C2" s="3" t="s">
        <v>152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10.07</v>
      </c>
      <c r="C4" s="5">
        <v>2.54</v>
      </c>
      <c r="D4" s="15">
        <f>=SUM(B4:C4)</f>
      </c>
    </row>
    <row r="5" ht="12" customHeight="1">
      <c r="A5" s="6" t="s">
        <v>4</v>
      </c>
      <c r="B5" s="7">
        <v>22.5</v>
      </c>
      <c r="C5" s="7">
        <v>4.69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3.52</v>
      </c>
      <c r="C7" s="7">
        <v>0.87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5.66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1.02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5.84</v>
      </c>
      <c r="C15" s="7">
        <v>1.74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3.6</v>
      </c>
      <c r="C21" s="5">
        <v>0.82</v>
      </c>
      <c r="D21" s="15">
        <f>=SUM(B21:C21)</f>
      </c>
    </row>
    <row r="22" ht="12" customHeight="1">
      <c r="A22" s="6" t="s">
        <v>19</v>
      </c>
      <c r="B22" s="7">
        <v>0.18</v>
      </c>
      <c r="C22" s="7">
        <v>0.04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LONDON PUBLIC LIBRARY</oddHeader>
    <evenHeader>&amp;CAUDITOR'S OFFICE, MADISON COUNTY
STATEMENT OF SEMI-ANNUAL APPORTIONMENT OF TAXES
MADE AT THE SECOND HALF MANUFACTURED HOME SETTLEMENT TAX YEAR 2024, WITH THE COUNTY TREASURER FOR LONDON PUBLIC LIBRARY</evenHeader>
    <firstHeader>&amp;CAUDITOR'S OFFICE, MADISON COUNTY
STATEMENT OF SEMI-ANNUAL APPORTIONMENT OF TAXES
MADE AT THE SECOND HALF MANUFACTURED HOME SETTLEMENT TAX YEAR 2024, WITH THE COUNTY TREASURER FOR LONDON PUBLIC LIBRARY</firstHead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153</v>
      </c>
      <c r="C2" s="3" t="s">
        <v>154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84.26</v>
      </c>
      <c r="C4" s="5">
        <v>49.13</v>
      </c>
      <c r="D4" s="15">
        <f>=SUM(B4:C4)</f>
      </c>
    </row>
    <row r="5" ht="12" customHeight="1">
      <c r="A5" s="6" t="s">
        <v>4</v>
      </c>
      <c r="B5" s="7">
        <v>531.01</v>
      </c>
      <c r="C5" s="7">
        <v>319.4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247.3</v>
      </c>
      <c r="C7" s="7">
        <v>148.17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196.62</v>
      </c>
      <c r="C15" s="7">
        <v>117.56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86.24</v>
      </c>
      <c r="C21" s="5">
        <v>51.68</v>
      </c>
      <c r="D21" s="15">
        <f>=SUM(B21:C21)</f>
      </c>
    </row>
    <row r="22" ht="12" customHeight="1">
      <c r="A22" s="6" t="s">
        <v>19</v>
      </c>
      <c r="B22" s="7">
        <v>12.38</v>
      </c>
      <c r="C22" s="7">
        <v>7.42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MADISON CO. EMERGENCY MEDICAL DIST.</oddHeader>
    <evenHeader>&amp;CAUDITOR'S OFFICE, MADISON COUNTY
STATEMENT OF SEMI-ANNUAL APPORTIONMENT OF TAXES
MADE AT THE SECOND HALF MANUFACTURED HOME SETTLEMENT TAX YEAR 2024, WITH THE COUNTY TREASURER FOR MADISON CO. EMERGENCY MEDICAL DIST.</evenHeader>
    <firstHeader>&amp;CAUDITOR'S OFFICE, MADISON COUNTY
STATEMENT OF SEMI-ANNUAL APPORTIONMENT OF TAXES
MADE AT THE SECOND HALF MANUFACTURED HOME SETTLEMENT TAX YEAR 2024, WITH THE COUNTY TREASURER FOR MADISON CO. EMERGENCY MEDICAL DIST.</firstHead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0</v>
      </c>
      <c r="C4" s="15">
        <f>=SUM(B4)</f>
      </c>
    </row>
    <row r="5" ht="12" customHeight="1">
      <c r="A5" s="6" t="s">
        <v>4</v>
      </c>
      <c r="B5" s="7">
        <v>0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MECHANICSBURG PUBLIC LIBRARY</oddHeader>
    <evenHeader>&amp;CAUDITOR'S OFFICE, MADISON COUNTY
STATEMENT OF SEMI-ANNUAL APPORTIONMENT OF TAXES
MADE AT THE SECOND HALF MANUFACTURED HOME SETTLEMENT TAX YEAR 2024, WITH THE COUNTY TREASURER FOR MECHANICSBURG PUBLIC LIBRARY</evenHeader>
    <firstHeader>&amp;CAUDITOR'S OFFICE, MADISON COUNTY
STATEMENT OF SEMI-ANNUAL APPORTIONMENT OF TAXES
MADE AT THE SECOND HALF MANUFACTURED HOME SETTLEMENT TAX YEAR 2024, WITH THE COUNTY TREASURER FOR MECHANICSBURG PUBLIC LIBRARY</firstHead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71.75</v>
      </c>
      <c r="C4" s="15">
        <f>=SUM(B4)</f>
      </c>
    </row>
    <row r="5" ht="12" customHeight="1">
      <c r="A5" s="6" t="s">
        <v>4</v>
      </c>
      <c r="B5" s="7">
        <v>892.38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210.68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266.62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117.46</v>
      </c>
      <c r="C21" s="15">
        <f>=SUM(B21)</f>
      </c>
    </row>
    <row r="22" ht="12" customHeight="1">
      <c r="A22" s="6" t="s">
        <v>19</v>
      </c>
      <c r="B22" s="7">
        <v>10.52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PLAIN CITY PUBLIC LIBRARY</oddHeader>
    <evenHeader>&amp;CAUDITOR'S OFFICE, MADISON COUNTY
STATEMENT OF SEMI-ANNUAL APPORTIONMENT OF TAXES
MADE AT THE SECOND HALF MANUFACTURED HOME SETTLEMENT TAX YEAR 2024, WITH THE COUNTY TREASURER FOR PLAIN CITY PUBLIC LIBRARY</evenHeader>
    <firstHeader>&amp;CAUDITOR'S OFFICE, MADISON COUNTY
STATEMENT OF SEMI-ANNUAL APPORTIONMENT OF TAXES
MADE AT THE SECOND HALF MANUFACTURED HOME SETTLEMENT TAX YEAR 2024, WITH THE COUNTY TREASURER FOR PLAIN CITY PUBLIC LIBRARY</firstHead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2.6</v>
      </c>
      <c r="C4" s="15">
        <f>=SUM(B4)</f>
      </c>
    </row>
    <row r="5" ht="12" customHeight="1">
      <c r="A5" s="6" t="s">
        <v>4</v>
      </c>
      <c r="B5" s="7">
        <v>60.64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0.01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0</v>
      </c>
      <c r="C13" s="14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33.94</v>
      </c>
      <c r="C15" s="14">
        <f>=SUM(B15)</f>
      </c>
    </row>
    <row r="16" ht="12" customHeight="1">
      <c r="A16" s="6" t="s">
        <v>14</v>
      </c>
      <c r="B16" s="7">
        <v>0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6.32</v>
      </c>
      <c r="C21" s="15">
        <f>=SUM(B21)</f>
      </c>
    </row>
    <row r="22" ht="12" customHeight="1">
      <c r="A22" s="6" t="s">
        <v>19</v>
      </c>
      <c r="B22" s="7">
        <v>0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PLEASANT DARBY UNION CEMETERY DIST</oddHeader>
    <evenHeader>&amp;CAUDITOR'S OFFICE, MADISON COUNTY
STATEMENT OF SEMI-ANNUAL APPORTIONMENT OF TAXES
MADE AT THE SECOND HALF MANUFACTURED HOME SETTLEMENT TAX YEAR 2024, WITH THE COUNTY TREASURER FOR PLEASANT DARBY UNION CEMETERY DIST</evenHeader>
    <firstHeader>&amp;CAUDITOR'S OFFICE, MADISON COUNTY
STATEMENT OF SEMI-ANNUAL APPORTIONMENT OF TAXES
MADE AT THE SECOND HALF MANUFACTURED HOME SETTLEMENT TAX YEAR 2024, WITH THE COUNTY TREASURER FOR PLEASANT DARBY UNION CEMETERY DIST</firstHead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158</v>
      </c>
      <c r="C2" s="3" t="s">
        <v>159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70.37</v>
      </c>
      <c r="C4" s="5">
        <v>281.28</v>
      </c>
      <c r="D4" s="15">
        <f>=SUM(B4:C4)</f>
      </c>
    </row>
    <row r="5" ht="12" customHeight="1">
      <c r="A5" s="6" t="s">
        <v>4</v>
      </c>
      <c r="B5" s="7">
        <v>636.09</v>
      </c>
      <c r="C5" s="7">
        <v>4936.47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71.95</v>
      </c>
      <c r="C7" s="7">
        <v>743.48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143.46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28.18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151.02</v>
      </c>
      <c r="C15" s="7">
        <v>1367.64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77.82</v>
      </c>
      <c r="C21" s="5">
        <v>596.12</v>
      </c>
      <c r="D21" s="15">
        <f>=SUM(B21:C21)</f>
      </c>
    </row>
    <row r="22" ht="12" customHeight="1">
      <c r="A22" s="6" t="s">
        <v>19</v>
      </c>
      <c r="B22" s="7">
        <v>3.6</v>
      </c>
      <c r="C22" s="7">
        <v>37.18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PLEASANT VALLEY JNT FIRE DISTR</oddHeader>
    <evenHeader>&amp;CAUDITOR'S OFFICE, MADISON COUNTY
STATEMENT OF SEMI-ANNUAL APPORTIONMENT OF TAXES
MADE AT THE SECOND HALF MANUFACTURED HOME SETTLEMENT TAX YEAR 2024, WITH THE COUNTY TREASURER FOR PLEASANT VALLEY JNT FIRE DISTR</evenHeader>
    <firstHeader>&amp;CAUDITOR'S OFFICE, MADISON COUNTY
STATEMENT OF SEMI-ANNUAL APPORTIONMENT OF TAXES
MADE AT THE SECOND HALF MANUFACTURED HOME SETTLEMENT TAX YEAR 2024, WITH THE COUNTY TREASURER FOR PLEASANT VALLEY JNT FIRE DISTR</firstHead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160</v>
      </c>
      <c r="C2" s="3" t="s">
        <v>160</v>
      </c>
      <c r="D2" s="3" t="s">
        <v>161</v>
      </c>
      <c r="E2" s="3" t="s">
        <v>162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6.19</v>
      </c>
      <c r="C4" s="5">
        <v>6.19</v>
      </c>
      <c r="D4" s="5">
        <v>4.14</v>
      </c>
      <c r="E4" s="5">
        <v>7.43</v>
      </c>
      <c r="F4" s="15">
        <f>=SUM(B4:E4)</f>
      </c>
    </row>
    <row r="5" ht="12" customHeight="1">
      <c r="A5" s="6" t="s">
        <v>4</v>
      </c>
      <c r="B5" s="7">
        <v>62.22</v>
      </c>
      <c r="C5" s="7">
        <v>62.22</v>
      </c>
      <c r="D5" s="7">
        <v>52.03</v>
      </c>
      <c r="E5" s="7">
        <v>139.42</v>
      </c>
      <c r="F5" s="16">
        <f>=SUM(B5:E5)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14">
        <f>=SUM(B6:E6)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0.01</v>
      </c>
      <c r="F7" s="14">
        <f>=SUM(B7:E7)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17">
        <f>=SUM(B8:E8)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9.98</v>
      </c>
      <c r="C11" s="5">
        <v>9.98</v>
      </c>
      <c r="D11" s="5">
        <v>8.32</v>
      </c>
      <c r="E11" s="5">
        <v>22.44</v>
      </c>
      <c r="F11" s="15">
        <f>=SUM(B11:E11)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4">
        <f>=SUM(B12:E12)</f>
      </c>
    </row>
    <row r="13" ht="12" customHeight="1">
      <c r="A13" s="6" t="s">
        <v>11</v>
      </c>
      <c r="B13" s="7">
        <v>2.36</v>
      </c>
      <c r="C13" s="7">
        <v>2.36</v>
      </c>
      <c r="D13" s="7">
        <v>1.98</v>
      </c>
      <c r="E13" s="7">
        <v>5.38</v>
      </c>
      <c r="F13" s="14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28.3</v>
      </c>
      <c r="C15" s="7">
        <v>28.3</v>
      </c>
      <c r="D15" s="7">
        <v>23.12</v>
      </c>
      <c r="E15" s="7">
        <v>59.72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6">
        <f>=SUM(B16:E16)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17">
        <f>=SUM(B17:E17)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17">
        <f>=SUM(B18:E18)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6.87</v>
      </c>
      <c r="C21" s="5">
        <v>6.87</v>
      </c>
      <c r="D21" s="5">
        <v>5.61</v>
      </c>
      <c r="E21" s="5">
        <v>14.7</v>
      </c>
      <c r="F21" s="15">
        <f>=SUM(B21:E21)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4">
        <f>=SUM(B22:E22)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4">
        <f>=SUM(B23:E23)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17">
        <f>=SUM(B26:E26)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17">
        <f>=SUM(B28:E28)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4">
        <f>=SUM(B29:E29)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14">
        <f>=SUM(B30:E30)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17">
        <f>=SUM(B31:E31)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STERLING JOINT AMBULANCE DISTRICT</oddHeader>
    <evenHeader>&amp;CAUDITOR'S OFFICE, MADISON COUNTY
STATEMENT OF SEMI-ANNUAL APPORTIONMENT OF TAXES
MADE AT THE SECOND HALF MANUFACTURED HOME SETTLEMENT TAX YEAR 2024, WITH THE COUNTY TREASURER FOR STERLING JOINT AMBULANCE DISTRICT</evenHeader>
    <firstHeader>&amp;CAUDITOR'S OFFICE, MADISON COUNTY
STATEMENT OF SEMI-ANNUAL APPORTIONMENT OF TAXES
MADE AT THE SECOND HALF MANUFACTURED HOME SETTLEMENT TAX YEAR 2024, WITH THE COUNTY TREASURER FOR STERLING JOINT AMBULANCE DISTRICT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43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227.22</v>
      </c>
      <c r="C4" s="15">
        <f>=SUM(B4)</f>
      </c>
    </row>
    <row r="5" ht="12" customHeight="1">
      <c r="A5" s="6" t="s">
        <v>4</v>
      </c>
      <c r="B5" s="7">
        <v>5018.63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696.47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1154.64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245.56</v>
      </c>
      <c r="C13" s="14">
        <f>=SUM(B13)</f>
      </c>
    </row>
    <row r="14" ht="12" customHeight="1">
      <c r="A14" s="6" t="s">
        <v>12</v>
      </c>
      <c r="B14" s="7">
        <v>-0.68</v>
      </c>
      <c r="C14" s="14">
        <f>=SUM(B14)</f>
      </c>
    </row>
    <row r="15" ht="12" customHeight="1">
      <c r="A15" s="6" t="s">
        <v>13</v>
      </c>
      <c r="B15" s="7">
        <v>1279.96</v>
      </c>
      <c r="C15" s="14">
        <f>=SUM(B15)</f>
      </c>
    </row>
    <row r="16" ht="12" customHeight="1">
      <c r="A16" s="6" t="s">
        <v>14</v>
      </c>
      <c r="B16" s="7">
        <v>51.25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594.17</v>
      </c>
      <c r="C21" s="15">
        <f>=SUM(B21)</f>
      </c>
    </row>
    <row r="22" ht="12" customHeight="1">
      <c r="A22" s="6" t="s">
        <v>19</v>
      </c>
      <c r="B22" s="7">
        <v>32.32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MADISON COUNTY</oddHeader>
    <evenHeader>&amp;CAUDITOR'S OFFICE, MADISON COUNTY
STATEMENT OF SEMI-ANNUAL APPORTIONMENT OF TAXES
MADE AT THE SECOND HALF MANUFACTURED HOME SETTLEMENT TAX YEAR 2024, WITH THE COUNTY TREASURER FOR MADISON COUNTY</evenHeader>
    <firstHeader>&amp;CAUDITOR'S OFFICE, MADISON COUNTY
STATEMENT OF SEMI-ANNUAL APPORTIONMENT OF TAXES
MADE AT THE SECOND HALF MANUFACTURED HOME SETTLEMENT TAX YEAR 2024, WITH THE COUNTY TREASURER FOR MADISON COUNTY</firstHead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163</v>
      </c>
      <c r="C2" s="3" t="s">
        <v>164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6.51</v>
      </c>
      <c r="C4" s="5">
        <v>3.91</v>
      </c>
      <c r="D4" s="15">
        <f>=SUM(B4:C4)</f>
      </c>
    </row>
    <row r="5" ht="12" customHeight="1">
      <c r="A5" s="6" t="s">
        <v>4</v>
      </c>
      <c r="B5" s="7">
        <v>162.96</v>
      </c>
      <c r="C5" s="7">
        <v>98.01</v>
      </c>
      <c r="D5" s="16">
        <f>=SUM(B5:C5)</f>
      </c>
    </row>
    <row r="6" ht="12" customHeight="1">
      <c r="A6" s="4" t="s">
        <v>5</v>
      </c>
      <c r="B6" s="5">
        <f>=SUM(B4:B5)</f>
      </c>
      <c r="C6" s="5">
        <f>=SUM(C4:C5)</f>
      </c>
      <c r="D6" s="14">
        <f>=SUM(B6:C6)</f>
      </c>
    </row>
    <row r="7" ht="12" customHeight="1">
      <c r="A7" s="6" t="s">
        <v>6</v>
      </c>
      <c r="B7" s="7">
        <v>0.02</v>
      </c>
      <c r="C7" s="7">
        <v>0.01</v>
      </c>
      <c r="D7" s="14">
        <f>=SUM(B7:C7)</f>
      </c>
    </row>
    <row r="8" ht="12" customHeight="1">
      <c r="A8" s="8" t="s">
        <v>7</v>
      </c>
      <c r="B8" s="9">
        <f>=SUM(B6:B7)</f>
      </c>
      <c r="C8" s="9">
        <f>=SUM(C6:C7)</f>
      </c>
      <c r="D8" s="17">
        <f>=SUM(B8:C8)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0</v>
      </c>
      <c r="C11" s="5">
        <v>0</v>
      </c>
      <c r="D11" s="15">
        <f>=SUM(B11:C11)</f>
      </c>
    </row>
    <row r="12" ht="12" customHeight="1">
      <c r="A12" s="6" t="s">
        <v>10</v>
      </c>
      <c r="B12" s="7">
        <v>0</v>
      </c>
      <c r="C12" s="7">
        <v>0</v>
      </c>
      <c r="D12" s="14">
        <f>=SUM(B12:C12)</f>
      </c>
    </row>
    <row r="13" ht="12" customHeight="1">
      <c r="A13" s="6" t="s">
        <v>11</v>
      </c>
      <c r="B13" s="7">
        <v>0</v>
      </c>
      <c r="C13" s="7">
        <v>0</v>
      </c>
      <c r="D13" s="14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91.1</v>
      </c>
      <c r="C15" s="7">
        <v>54.8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6">
        <f>=SUM(B16:C16)</f>
      </c>
    </row>
    <row r="17" ht="12" customHeight="1">
      <c r="A17" s="4" t="s">
        <v>15</v>
      </c>
      <c r="B17" s="5">
        <f>=SUM(B11:B16)</f>
      </c>
      <c r="C17" s="5">
        <f>=SUM(C11:C16)</f>
      </c>
      <c r="D17" s="17">
        <f>=SUM(B17:C17)</f>
      </c>
    </row>
    <row r="18" ht="12" customHeight="1">
      <c r="A18" s="1" t="s">
        <v>16</v>
      </c>
      <c r="B18" s="9">
        <f>=B8-B17</f>
      </c>
      <c r="C18" s="9">
        <f>=C8-C17</f>
      </c>
      <c r="D18" s="17">
        <f>=SUM(B18:C18)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16.93</v>
      </c>
      <c r="C21" s="5">
        <v>10.2</v>
      </c>
      <c r="D21" s="15">
        <f>=SUM(B21:C21)</f>
      </c>
    </row>
    <row r="22" ht="12" customHeight="1">
      <c r="A22" s="6" t="s">
        <v>19</v>
      </c>
      <c r="B22" s="7">
        <v>0</v>
      </c>
      <c r="C22" s="7">
        <v>0</v>
      </c>
      <c r="D22" s="14">
        <f>=SUM(B22:C22)</f>
      </c>
    </row>
    <row r="23" ht="12" customHeight="1">
      <c r="A23" s="6" t="s">
        <v>20</v>
      </c>
      <c r="B23" s="7">
        <v>0</v>
      </c>
      <c r="C23" s="7">
        <v>0</v>
      </c>
      <c r="D23" s="14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8" t="s">
        <v>23</v>
      </c>
      <c r="B26" s="9">
        <f>=SUM(B21:B25)</f>
      </c>
      <c r="C26" s="9">
        <f>=SUM(C21:C25)</f>
      </c>
      <c r="D26" s="17">
        <f>=SUM(B26:C26)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17">
        <f>=SUM(B28:C28)</f>
      </c>
    </row>
    <row r="29" ht="12" customHeight="1">
      <c r="A29" s="6" t="s">
        <v>25</v>
      </c>
      <c r="B29" s="7">
        <v>0</v>
      </c>
      <c r="C29" s="7">
        <v>0</v>
      </c>
      <c r="D29" s="14">
        <f>=SUM(B29:C29)</f>
      </c>
    </row>
    <row r="30" ht="12" customHeight="1">
      <c r="A30" s="6" t="s">
        <v>26</v>
      </c>
      <c r="B30" s="7">
        <v>0</v>
      </c>
      <c r="C30" s="7">
        <v>0</v>
      </c>
      <c r="D30" s="14">
        <f>=SUM(B30:C30)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17">
        <f>=SUM(B31:C31)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TRI-COUNTY JOINT FIRE DISTRICT</oddHeader>
    <evenHeader>&amp;CAUDITOR'S OFFICE, MADISON COUNTY
STATEMENT OF SEMI-ANNUAL APPORTIONMENT OF TAXES
MADE AT THE SECOND HALF MANUFACTURED HOME SETTLEMENT TAX YEAR 2024, WITH THE COUNTY TREASURER FOR TRI-COUNTY JOINT FIRE DISTRICT</evenHeader>
    <firstHeader>&amp;CAUDITOR'S OFFICE, MADISON COUNTY
STATEMENT OF SEMI-ANNUAL APPORTIONMENT OF TAXES
MADE AT THE SECOND HALF MANUFACTURED HOME SETTLEMENT TAX YEAR 2024, WITH THE COUNTY TREASURER FOR TRI-COUNTY JOINT FIRE DISTRICT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44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38</v>
      </c>
      <c r="C4" s="15">
        <f>=SUM(B4)</f>
      </c>
    </row>
    <row r="5" ht="12" customHeight="1">
      <c r="A5" s="6" t="s">
        <v>4</v>
      </c>
      <c r="B5" s="7">
        <v>366.41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54.33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83.82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16.96</v>
      </c>
      <c r="C13" s="14">
        <f>=SUM(B13)</f>
      </c>
    </row>
    <row r="14" ht="12" customHeight="1">
      <c r="A14" s="6" t="s">
        <v>12</v>
      </c>
      <c r="B14" s="7">
        <v>-0.05</v>
      </c>
      <c r="C14" s="14">
        <f>=SUM(B14)</f>
      </c>
    </row>
    <row r="15" ht="12" customHeight="1">
      <c r="A15" s="6" t="s">
        <v>13</v>
      </c>
      <c r="B15" s="7">
        <v>105.24</v>
      </c>
      <c r="C15" s="14">
        <f>=SUM(B15)</f>
      </c>
    </row>
    <row r="16" ht="12" customHeight="1">
      <c r="A16" s="6" t="s">
        <v>14</v>
      </c>
      <c r="B16" s="7">
        <v>3.75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45.9</v>
      </c>
      <c r="C21" s="15">
        <f>=SUM(B21)</f>
      </c>
    </row>
    <row r="22" ht="12" customHeight="1">
      <c r="A22" s="6" t="s">
        <v>19</v>
      </c>
      <c r="B22" s="7">
        <v>2.52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MENTAL HEALTH &amp;&amp; RECOVERY SERVICES</oddHeader>
    <evenHeader>&amp;CAUDITOR'S OFFICE, MADISON COUNTY
STATEMENT OF SEMI-ANNUAL APPORTIONMENT OF TAXES
MADE AT THE SECOND HALF MANUFACTURED HOME SETTLEMENT TAX YEAR 2024, WITH THE COUNTY TREASURER FOR MENTAL HEALTH &amp;&amp; RECOVERY SERVICES</evenHeader>
    <firstHeader>&amp;CAUDITOR'S OFFICE, MADISON COUNTY
STATEMENT OF SEMI-ANNUAL APPORTIONMENT OF TAXES
MADE AT THE SECOND HALF MANUFACTURED HOME SETTLEMENT TAX YEAR 2024, WITH THE COUNTY TREASURER FOR MENTAL HEALTH &amp;&amp; RECOVERY SERVICES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60.56</v>
      </c>
      <c r="C4" s="15">
        <f>=SUM(B4)</f>
      </c>
    </row>
    <row r="5" ht="12" customHeight="1">
      <c r="A5" s="6" t="s">
        <v>4</v>
      </c>
      <c r="B5" s="7">
        <v>647.64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94.87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148.42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31.02</v>
      </c>
      <c r="C13" s="14">
        <f>=SUM(B13)</f>
      </c>
    </row>
    <row r="14" ht="12" customHeight="1">
      <c r="A14" s="6" t="s">
        <v>12</v>
      </c>
      <c r="B14" s="7">
        <v>-0.09</v>
      </c>
      <c r="C14" s="14">
        <f>=SUM(B14)</f>
      </c>
    </row>
    <row r="15" ht="12" customHeight="1">
      <c r="A15" s="6" t="s">
        <v>13</v>
      </c>
      <c r="B15" s="7">
        <v>182.4</v>
      </c>
      <c r="C15" s="14">
        <f>=SUM(B15)</f>
      </c>
    </row>
    <row r="16" ht="12" customHeight="1">
      <c r="A16" s="6" t="s">
        <v>14</v>
      </c>
      <c r="B16" s="7">
        <v>6.62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80.25</v>
      </c>
      <c r="C21" s="15">
        <f>=SUM(B21)</f>
      </c>
    </row>
    <row r="22" ht="12" customHeight="1">
      <c r="A22" s="6" t="s">
        <v>19</v>
      </c>
      <c r="B22" s="7">
        <v>4.4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SENIOR CITIZENS</oddHeader>
    <evenHeader>&amp;CAUDITOR'S OFFICE, MADISON COUNTY
STATEMENT OF SEMI-ANNUAL APPORTIONMENT OF TAXES
MADE AT THE SECOND HALF MANUFACTURED HOME SETTLEMENT TAX YEAR 2024, WITH THE COUNTY TREASURER FOR SENIOR CITIZENS</evenHeader>
    <firstHeader>&amp;CAUDITOR'S OFFICE, MADISON COUNTY
STATEMENT OF SEMI-ANNUAL APPORTIONMENT OF TAXES
MADE AT THE SECOND HALF MANUFACTURED HOME SETTLEMENT TAX YEAR 2024, WITH THE COUNTY TREASURER FOR SENIOR CITIZENS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38</v>
      </c>
      <c r="C4" s="15">
        <f>=SUM(B4)</f>
      </c>
    </row>
    <row r="5" ht="12" customHeight="1">
      <c r="A5" s="6" t="s">
        <v>4</v>
      </c>
      <c r="B5" s="7">
        <v>835.87</v>
      </c>
      <c r="C5" s="16">
        <f>=SUM(B5)</f>
      </c>
    </row>
    <row r="6" ht="12" customHeight="1">
      <c r="A6" s="4" t="s">
        <v>5</v>
      </c>
      <c r="B6" s="5">
        <f>=SUM(B4:B5)</f>
      </c>
      <c r="C6" s="14">
        <f>=SUM(B6)</f>
      </c>
    </row>
    <row r="7" ht="12" customHeight="1">
      <c r="A7" s="6" t="s">
        <v>6</v>
      </c>
      <c r="B7" s="7">
        <v>116.04</v>
      </c>
      <c r="C7" s="14">
        <f>=SUM(B7)</f>
      </c>
    </row>
    <row r="8" ht="12" customHeight="1">
      <c r="A8" s="8" t="s">
        <v>7</v>
      </c>
      <c r="B8" s="9">
        <f>=SUM(B6:B7)</f>
      </c>
      <c r="C8" s="17">
        <f>=SUM(B8)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191.98</v>
      </c>
      <c r="C11" s="15">
        <f>=SUM(B11)</f>
      </c>
    </row>
    <row r="12" ht="12" customHeight="1">
      <c r="A12" s="6" t="s">
        <v>10</v>
      </c>
      <c r="B12" s="7">
        <v>0</v>
      </c>
      <c r="C12" s="14">
        <f>=SUM(B12)</f>
      </c>
    </row>
    <row r="13" ht="12" customHeight="1">
      <c r="A13" s="6" t="s">
        <v>11</v>
      </c>
      <c r="B13" s="7">
        <v>40.02</v>
      </c>
      <c r="C13" s="14">
        <f>=SUM(B13)</f>
      </c>
    </row>
    <row r="14" ht="12" customHeight="1">
      <c r="A14" s="6" t="s">
        <v>12</v>
      </c>
      <c r="B14" s="7">
        <v>-0.11</v>
      </c>
      <c r="C14" s="14">
        <f>=SUM(B14)</f>
      </c>
    </row>
    <row r="15" ht="12" customHeight="1">
      <c r="A15" s="6" t="s">
        <v>13</v>
      </c>
      <c r="B15" s="7">
        <v>213.82</v>
      </c>
      <c r="C15" s="14">
        <f>=SUM(B15)</f>
      </c>
    </row>
    <row r="16" ht="12" customHeight="1">
      <c r="A16" s="6" t="s">
        <v>14</v>
      </c>
      <c r="B16" s="7">
        <v>8.54</v>
      </c>
      <c r="C16" s="16">
        <f>=SUM(B16)</f>
      </c>
    </row>
    <row r="17" ht="12" customHeight="1">
      <c r="A17" s="4" t="s">
        <v>15</v>
      </c>
      <c r="B17" s="5">
        <f>=SUM(B11:B16)</f>
      </c>
      <c r="C17" s="17">
        <f>=SUM(B17)</f>
      </c>
    </row>
    <row r="18" ht="12" customHeight="1">
      <c r="A18" s="1" t="s">
        <v>16</v>
      </c>
      <c r="B18" s="9">
        <f>=B8-B17</f>
      </c>
      <c r="C18" s="17">
        <f>=SUM(B18)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99.01</v>
      </c>
      <c r="C21" s="15">
        <f>=SUM(B21)</f>
      </c>
    </row>
    <row r="22" ht="12" customHeight="1">
      <c r="A22" s="6" t="s">
        <v>19</v>
      </c>
      <c r="B22" s="7">
        <v>5.38</v>
      </c>
      <c r="C22" s="14">
        <f>=SUM(B22)</f>
      </c>
    </row>
    <row r="23" ht="12" customHeight="1">
      <c r="A23" s="6" t="s">
        <v>20</v>
      </c>
      <c r="B23" s="7">
        <v>0</v>
      </c>
      <c r="C23" s="14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8" t="s">
        <v>23</v>
      </c>
      <c r="B26" s="9">
        <f>=SUM(B21:B25)</f>
      </c>
      <c r="C26" s="17">
        <f>=SUM(B26)</f>
      </c>
    </row>
    <row r="27" ht="6" customHeight="1"/>
    <row r="28" ht="12" customHeight="1">
      <c r="A28" s="8" t="s">
        <v>24</v>
      </c>
      <c r="B28" s="9">
        <f>=B18-B26</f>
      </c>
      <c r="C28" s="17">
        <f>=SUM(B28)</f>
      </c>
    </row>
    <row r="29" ht="12" customHeight="1">
      <c r="A29" s="6" t="s">
        <v>25</v>
      </c>
      <c r="B29" s="7">
        <v>0</v>
      </c>
      <c r="C29" s="14">
        <f>=SUM(B29)</f>
      </c>
    </row>
    <row r="30" ht="12" customHeight="1">
      <c r="A30" s="6" t="s">
        <v>26</v>
      </c>
      <c r="B30" s="7">
        <v>0</v>
      </c>
      <c r="C30" s="14">
        <f>=SUM(B30)</f>
      </c>
    </row>
    <row r="31" ht="12" customHeight="1">
      <c r="A31" s="1" t="s">
        <v>27</v>
      </c>
      <c r="B31" s="9">
        <f>=B28-SUM(B29:B30)</f>
      </c>
      <c r="C31" s="17">
        <f>=SUM(B31)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2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2"/>
      <c r="D36" s="12"/>
      <c r="F36" s="12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VETERANS RELIEF</oddHeader>
    <evenHeader>&amp;CAUDITOR'S OFFICE, MADISON COUNTY
STATEMENT OF SEMI-ANNUAL APPORTIONMENT OF TAXES
MADE AT THE SECOND HALF MANUFACTURED HOME SETTLEMENT TAX YEAR 2024, WITH THE COUNTY TREASURER FOR VETERANS RELIEF</evenHeader>
    <firstHeader>&amp;CAUDITOR'S OFFICE, MADISON COUNTY
STATEMENT OF SEMI-ANNUAL APPORTIONMENT OF TAXES
MADE AT THE SECOND HALF MANUFACTURED HOME SETTLEMENT TAX YEAR 2024, WITH THE COUNTY TREASURER FOR VETERANS RELIEF</firstHead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I37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5.04</v>
      </c>
      <c r="C4" s="5">
        <v>19.85</v>
      </c>
      <c r="D4" s="5">
        <v>8.23</v>
      </c>
      <c r="E4" s="5">
        <v>1.55</v>
      </c>
      <c r="F4" s="5">
        <v>5.15</v>
      </c>
      <c r="G4" s="15">
        <f>=SUM(B4:F4)</f>
      </c>
    </row>
    <row r="5" ht="12" customHeight="1">
      <c r="A5" s="6" t="s">
        <v>4</v>
      </c>
      <c r="B5" s="7">
        <v>2.1</v>
      </c>
      <c r="C5" s="7">
        <v>4.54</v>
      </c>
      <c r="D5" s="7">
        <v>1.96</v>
      </c>
      <c r="E5" s="7">
        <v>0.64</v>
      </c>
      <c r="F5" s="7">
        <v>2.18</v>
      </c>
      <c r="G5" s="16">
        <f>=SUM(B5:F5)</f>
      </c>
    </row>
    <row r="6" ht="12" customHeight="1">
      <c r="A6" s="4" t="s">
        <v>5</v>
      </c>
      <c r="B6" s="5">
        <f>=SUM(B4:B5)</f>
      </c>
      <c r="C6" s="5">
        <f>=SUM(C4:C5)</f>
      </c>
      <c r="D6" s="5">
        <f>=SUM(D4:D5)</f>
      </c>
      <c r="E6" s="5">
        <f>=SUM(E4:E5)</f>
      </c>
      <c r="F6" s="5">
        <f>=SUM(F4:F5)</f>
      </c>
      <c r="G6" s="14">
        <f>=SUM(B6:F6)</f>
      </c>
    </row>
    <row r="7" ht="12" customHeight="1">
      <c r="A7" s="6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14">
        <f>=SUM(B7:F7)</f>
      </c>
    </row>
    <row r="8" ht="12" customHeight="1">
      <c r="A8" s="8" t="s">
        <v>7</v>
      </c>
      <c r="B8" s="9">
        <f>=SUM(B6:B7)</f>
      </c>
      <c r="C8" s="9">
        <f>=SUM(C6:C7)</f>
      </c>
      <c r="D8" s="9">
        <f>=SUM(D6:D7)</f>
      </c>
      <c r="E8" s="9">
        <f>=SUM(E6:E7)</f>
      </c>
      <c r="F8" s="9">
        <f>=SUM(F6:F7)</f>
      </c>
      <c r="G8" s="17">
        <f>=SUM(B8:F8)</f>
      </c>
    </row>
    <row r="9" ht="6" customHeight="1"/>
    <row r="10" ht="12" customHeight="1">
      <c r="A10" s="10" t="s">
        <v>8</v>
      </c>
    </row>
    <row r="11" ht="12" customHeight="1">
      <c r="A11" s="4" t="s">
        <v>9</v>
      </c>
      <c r="B11" s="5">
        <v>2.06</v>
      </c>
      <c r="C11" s="5">
        <v>4.46</v>
      </c>
      <c r="D11" s="5">
        <v>1.92</v>
      </c>
      <c r="E11" s="5">
        <v>0.62</v>
      </c>
      <c r="F11" s="5">
        <v>2.14</v>
      </c>
      <c r="G11" s="15">
        <f>=SUM(B11:F11)</f>
      </c>
    </row>
    <row r="12" ht="12" customHeight="1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14">
        <f>=SUM(B12:F12)</f>
      </c>
    </row>
    <row r="13" ht="12" customHeight="1">
      <c r="A13" s="6" t="s">
        <v>11</v>
      </c>
      <c r="B13" s="7">
        <v>0.04</v>
      </c>
      <c r="C13" s="7">
        <v>0.08</v>
      </c>
      <c r="D13" s="7">
        <v>0.04</v>
      </c>
      <c r="E13" s="7">
        <v>0.02</v>
      </c>
      <c r="F13" s="7">
        <v>0.04</v>
      </c>
      <c r="G13" s="14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6">
        <f>=SUM(B16:F16)</f>
      </c>
    </row>
    <row r="17" ht="12" customHeight="1">
      <c r="A17" s="4" t="s">
        <v>15</v>
      </c>
      <c r="B17" s="5">
        <f>=SUM(B11:B16)</f>
      </c>
      <c r="C17" s="5">
        <f>=SUM(C11:C16)</f>
      </c>
      <c r="D17" s="5">
        <f>=SUM(D11:D16)</f>
      </c>
      <c r="E17" s="5">
        <f>=SUM(E11:E16)</f>
      </c>
      <c r="F17" s="5">
        <f>=SUM(F11:F16)</f>
      </c>
      <c r="G17" s="17">
        <f>=SUM(B17:F17)</f>
      </c>
    </row>
    <row r="18" ht="12" customHeight="1">
      <c r="A18" s="1" t="s">
        <v>16</v>
      </c>
      <c r="B18" s="9">
        <f>=B8-B17</f>
      </c>
      <c r="C18" s="9">
        <f>=C8-C17</f>
      </c>
      <c r="D18" s="9">
        <f>=D8-D17</f>
      </c>
      <c r="E18" s="9">
        <f>=E8-E17</f>
      </c>
      <c r="F18" s="9">
        <f>=F8-F17</f>
      </c>
      <c r="G18" s="17">
        <f>=SUM(B18:F18)</f>
      </c>
    </row>
    <row r="19" ht="6" customHeight="1"/>
    <row r="20" ht="12" customHeight="1">
      <c r="A20" s="10" t="s">
        <v>17</v>
      </c>
    </row>
    <row r="21" ht="12" customHeight="1">
      <c r="A21" s="4" t="s">
        <v>18</v>
      </c>
      <c r="B21" s="5">
        <v>0.72</v>
      </c>
      <c r="C21" s="5">
        <v>2.43</v>
      </c>
      <c r="D21" s="5">
        <v>1.02</v>
      </c>
      <c r="E21" s="5">
        <v>0.22</v>
      </c>
      <c r="F21" s="5">
        <v>0.74</v>
      </c>
      <c r="G21" s="15">
        <f>=SUM(B21:F21)</f>
      </c>
    </row>
    <row r="22" ht="12" customHeight="1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14">
        <f>=SUM(B22:F22)</f>
      </c>
    </row>
    <row r="23" ht="12" customHeight="1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4">
        <f>=SUM(B23:F23)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8" t="s">
        <v>23</v>
      </c>
      <c r="B26" s="9">
        <f>=SUM(B21:B25)</f>
      </c>
      <c r="C26" s="9">
        <f>=SUM(C21:C25)</f>
      </c>
      <c r="D26" s="9">
        <f>=SUM(D21:D25)</f>
      </c>
      <c r="E26" s="9">
        <f>=SUM(E21:E25)</f>
      </c>
      <c r="F26" s="9">
        <f>=SUM(F21:F25)</f>
      </c>
      <c r="G26" s="17">
        <f>=SUM(B26:F26)</f>
      </c>
    </row>
    <row r="27" ht="6" customHeight="1"/>
    <row r="28" ht="12" customHeight="1">
      <c r="A28" s="8" t="s">
        <v>24</v>
      </c>
      <c r="B28" s="9">
        <f>=B18-B26</f>
      </c>
      <c r="C28" s="9">
        <f>=C18-C26</f>
      </c>
      <c r="D28" s="9">
        <f>=D18-D26</f>
      </c>
      <c r="E28" s="9">
        <f>=E18-E26</f>
      </c>
      <c r="F28" s="9">
        <f>=F18-F26</f>
      </c>
      <c r="G28" s="17">
        <f>=SUM(B28:F28)</f>
      </c>
    </row>
    <row r="29" ht="12" customHeight="1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4">
        <f>=SUM(B29:F29)</f>
      </c>
    </row>
    <row r="30" ht="12" customHeight="1">
      <c r="A30" s="6" t="s">
        <v>26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4">
        <f>=SUM(B30:F30)</f>
      </c>
    </row>
    <row r="31" ht="12" customHeight="1">
      <c r="A31" s="1" t="s">
        <v>27</v>
      </c>
      <c r="B31" s="9">
        <f>=B28-SUM(B29:B30)</f>
      </c>
      <c r="C31" s="9">
        <f>=C28-SUM(C29:C30)</f>
      </c>
      <c r="D31" s="9">
        <f>=D28-SUM(D29:D30)</f>
      </c>
      <c r="E31" s="9">
        <f>=E28-SUM(E29:E30)</f>
      </c>
      <c r="F31" s="9">
        <f>=F28-SUM(F29:F30)</f>
      </c>
      <c r="G31" s="17">
        <f>=SUM(B31:F31)</f>
      </c>
    </row>
    <row r="32" ht="12" customHeight="1">
      <c r="B32" s="11" t="s">
        <v>29</v>
      </c>
    </row>
    <row r="33" ht="12" customHeight="1">
      <c r="B33" s="11" t="s">
        <v>30</v>
      </c>
    </row>
    <row r="34" ht="12" customHeight="1">
      <c r="B34" s="11" t="s">
        <v>31</v>
      </c>
      <c r="F34" s="13" t="s">
        <v>32</v>
      </c>
      <c r="G34" s="12"/>
      <c r="H34" s="12"/>
      <c r="I34" s="6" t="s">
        <v>33</v>
      </c>
    </row>
    <row r="35" ht="12" customHeight="1"/>
    <row r="36" ht="12" customHeight="1">
      <c r="B36" s="13"/>
      <c r="C36" s="13"/>
      <c r="D36" s="13"/>
      <c r="F36" s="13"/>
      <c r="G36" s="12"/>
      <c r="H36" s="12"/>
      <c r="I36" s="6" t="s">
        <v>34</v>
      </c>
    </row>
    <row r="37" ht="12" customHeight="1">
      <c r="B37" s="11" t="s">
        <v>35</v>
      </c>
    </row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2:E32"/>
    <mergeCell ref="B33:E33"/>
    <mergeCell ref="B34:E34"/>
    <mergeCell ref="F34:H34"/>
    <mergeCell ref="I34:J34"/>
    <mergeCell ref="I36:J36"/>
    <mergeCell ref="B37:E37"/>
  </mergeCells>
  <pageSetup orientation="landscape"/>
  <headerFooter differentFirst="1" differentOddEven="1">
    <oddHeader>&amp;CAUDITOR'S OFFICE, MADISON COUNTY
STATEMENT OF SEMI-ANNUAL APPORTIONMENT OF TAXES
MADE AT THE SECOND HALF MANUFACTURED HOME SETTLEMENT TAX YEAR 2024, WITH THE COUNTY TREASURER FOR FAIRBANKS LSD</oddHeader>
    <evenHeader>&amp;CAUDITOR'S OFFICE, MADISON COUNTY
STATEMENT OF SEMI-ANNUAL APPORTIONMENT OF TAXES
MADE AT THE SECOND HALF MANUFACTURED HOME SETTLEMENT TAX YEAR 2024, WITH THE COUNTY TREASURER FOR FAIRBANKS LSD</evenHeader>
    <firstHeader>&amp;CAUDITOR'S OFFICE, MADISON COUNTY
STATEMENT OF SEMI-ANNUAL APPORTIONMENT OF TAXES
MADE AT THE SECOND HALF MANUFACTURED HOME SETTLEMENT TAX YEAR 2024, WITH THE COUNTY TREASURER FOR FAIRBANKS LSD</firstHeader>
  </headerFooter>
</worksheet>
</file>